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58" i="1"/>
  <c r="G139"/>
  <c r="H139"/>
  <c r="I139"/>
  <c r="J139"/>
  <c r="F139"/>
  <c r="G81"/>
  <c r="H81"/>
  <c r="I81"/>
  <c r="J81"/>
  <c r="F81"/>
  <c r="F42"/>
  <c r="G23"/>
  <c r="H23"/>
  <c r="I23"/>
  <c r="J23"/>
  <c r="F23"/>
  <c r="H158"/>
  <c r="B197"/>
  <c r="A197"/>
  <c r="L196"/>
  <c r="J196"/>
  <c r="I196"/>
  <c r="H196"/>
  <c r="G196"/>
  <c r="F196"/>
  <c r="B187"/>
  <c r="A187"/>
  <c r="L186"/>
  <c r="L197" s="1"/>
  <c r="J186"/>
  <c r="I186"/>
  <c r="H186"/>
  <c r="G186"/>
  <c r="F186"/>
  <c r="F197" s="1"/>
  <c r="B178"/>
  <c r="A178"/>
  <c r="L177"/>
  <c r="J177"/>
  <c r="I177"/>
  <c r="H177"/>
  <c r="G177"/>
  <c r="F177"/>
  <c r="B168"/>
  <c r="A168"/>
  <c r="L167"/>
  <c r="L178" s="1"/>
  <c r="J167"/>
  <c r="I167"/>
  <c r="H167"/>
  <c r="G167"/>
  <c r="F167"/>
  <c r="F178" s="1"/>
  <c r="B159"/>
  <c r="A159"/>
  <c r="L158"/>
  <c r="J158"/>
  <c r="I158"/>
  <c r="G158"/>
  <c r="B149"/>
  <c r="A149"/>
  <c r="L148"/>
  <c r="J148"/>
  <c r="I148"/>
  <c r="H148"/>
  <c r="G148"/>
  <c r="F148"/>
  <c r="B140"/>
  <c r="A140"/>
  <c r="L139"/>
  <c r="B129"/>
  <c r="A129"/>
  <c r="L128"/>
  <c r="L140" s="1"/>
  <c r="J128"/>
  <c r="I128"/>
  <c r="H128"/>
  <c r="G128"/>
  <c r="F128"/>
  <c r="B120"/>
  <c r="A120"/>
  <c r="L119"/>
  <c r="J119"/>
  <c r="I119"/>
  <c r="H119"/>
  <c r="G119"/>
  <c r="F119"/>
  <c r="B110"/>
  <c r="A110"/>
  <c r="L109"/>
  <c r="L120" s="1"/>
  <c r="J109"/>
  <c r="J120" s="1"/>
  <c r="I109"/>
  <c r="H109"/>
  <c r="G109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H90"/>
  <c r="G90"/>
  <c r="F90"/>
  <c r="B82"/>
  <c r="A82"/>
  <c r="L81"/>
  <c r="B71"/>
  <c r="A71"/>
  <c r="L70"/>
  <c r="J70"/>
  <c r="J82" s="1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F62" s="1"/>
  <c r="B43"/>
  <c r="A43"/>
  <c r="L42"/>
  <c r="J42"/>
  <c r="I42"/>
  <c r="H42"/>
  <c r="G42"/>
  <c r="B33"/>
  <c r="A33"/>
  <c r="L32"/>
  <c r="L43" s="1"/>
  <c r="J32"/>
  <c r="I32"/>
  <c r="H32"/>
  <c r="G32"/>
  <c r="F32"/>
  <c r="B24"/>
  <c r="A24"/>
  <c r="L23"/>
  <c r="B14"/>
  <c r="A14"/>
  <c r="L13"/>
  <c r="J13"/>
  <c r="I13"/>
  <c r="H13"/>
  <c r="G13"/>
  <c r="F13"/>
  <c r="F140" l="1"/>
  <c r="J140"/>
  <c r="L82"/>
  <c r="F82"/>
  <c r="I24"/>
  <c r="L159"/>
  <c r="L24"/>
  <c r="H43"/>
  <c r="G24"/>
  <c r="H24"/>
  <c r="J197"/>
  <c r="I197"/>
  <c r="H197"/>
  <c r="G197"/>
  <c r="J178"/>
  <c r="G178"/>
  <c r="I178"/>
  <c r="H178"/>
  <c r="F159"/>
  <c r="J159"/>
  <c r="I159"/>
  <c r="H159"/>
  <c r="G159"/>
  <c r="G140"/>
  <c r="I140"/>
  <c r="H140"/>
  <c r="H120"/>
  <c r="G120"/>
  <c r="I120"/>
  <c r="F101"/>
  <c r="I101"/>
  <c r="H101"/>
  <c r="G101"/>
  <c r="G82"/>
  <c r="I82"/>
  <c r="H82"/>
  <c r="I62"/>
  <c r="H62"/>
  <c r="G62"/>
  <c r="J43"/>
  <c r="G43"/>
  <c r="F43"/>
  <c r="I43"/>
  <c r="J24"/>
  <c r="F24"/>
  <c r="L198" l="1"/>
  <c r="H198"/>
  <c r="I198"/>
  <c r="G198"/>
  <c r="J198"/>
  <c r="F198"/>
</calcChain>
</file>

<file path=xl/sharedStrings.xml><?xml version="1.0" encoding="utf-8"?>
<sst xmlns="http://schemas.openxmlformats.org/spreadsheetml/2006/main" count="443" uniqueCount="123">
  <si>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</si>
  <si>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</si>
  <si>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</si>
  <si>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</si>
  <si>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</si>
  <si>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</si>
  <si>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</si>
  <si>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</si>
  <si>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</si>
  <si>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</si>
  <si>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</si>
  <si>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</si>
  <si>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</si>
  <si>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</si>
  <si>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</si>
  <si>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</si>
  <si>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</si>
  <si>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</si>
  <si>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</si>
  <si>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</si>
  <si>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</si>
  <si>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</si>
  <si>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</si>
  <si>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</si>
  <si>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</si>
  <si>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</si>
  <si>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</si>
  <si>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</si>
  <si>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</si>
  <si>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</si>
  <si>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</si>
  <si>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</si>
  <si>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</si>
  <si>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</si>
  <si>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</si>
  <si>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</si>
  <si>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</si>
  <si>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</si>
  <si>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</si>
  <si>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Ташлинская СОШ</t>
  </si>
  <si>
    <t>директор МБОУ Ташлинская СОШ</t>
  </si>
  <si>
    <t>Герасимова О.Н.</t>
  </si>
  <si>
    <t>Салат из белокочанной капусты</t>
  </si>
  <si>
    <t>Сыр твердых сортов в нарезке</t>
  </si>
  <si>
    <t>Макароны отварные с сыром</t>
  </si>
  <si>
    <t>Хлеб пшеничный</t>
  </si>
  <si>
    <t>Сок яблочный</t>
  </si>
  <si>
    <t>54-7з</t>
  </si>
  <si>
    <t>54-1з</t>
  </si>
  <si>
    <t>54-3г</t>
  </si>
  <si>
    <t>пром.</t>
  </si>
  <si>
    <t>Суп гороховый</t>
  </si>
  <si>
    <t>Макароны отварные</t>
  </si>
  <si>
    <t>Биточек из курицы</t>
  </si>
  <si>
    <t>Соус красный основной</t>
  </si>
  <si>
    <t>Компот из кураги</t>
  </si>
  <si>
    <t>Хлеб ржаной</t>
  </si>
  <si>
    <t>Пром.</t>
  </si>
  <si>
    <t>54-8с</t>
  </si>
  <si>
    <t>54-1г</t>
  </si>
  <si>
    <t>54-23м</t>
  </si>
  <si>
    <t>54-2хн</t>
  </si>
  <si>
    <t>54-3соус</t>
  </si>
  <si>
    <t>Масло сливочное порциями</t>
  </si>
  <si>
    <t>Каша «Дружба»</t>
  </si>
  <si>
    <t>Компот из свежих яблок</t>
  </si>
  <si>
    <t>Салат из моркови и яблок</t>
  </si>
  <si>
    <t>Борщ с капустой и картофелем</t>
  </si>
  <si>
    <t>Плов с курицей</t>
  </si>
  <si>
    <t>54-16к</t>
  </si>
  <si>
    <t>53-19з</t>
  </si>
  <si>
    <t>54-32хн</t>
  </si>
  <si>
    <t>54-11з</t>
  </si>
  <si>
    <t>54-22с</t>
  </si>
  <si>
    <t>54-12м</t>
  </si>
  <si>
    <t>Омлет натуральный</t>
  </si>
  <si>
    <t>54-1о</t>
  </si>
  <si>
    <t>Горошек зелёный</t>
  </si>
  <si>
    <t>54-20з</t>
  </si>
  <si>
    <t>Компот из смеси сухофруктов</t>
  </si>
  <si>
    <t>54-1хн</t>
  </si>
  <si>
    <t>Банан</t>
  </si>
  <si>
    <t>Салат из белокочанной капусты с помидорами и огурцами</t>
  </si>
  <si>
    <t>54-6з</t>
  </si>
  <si>
    <t>Суп картофельный с макаронными изделиями</t>
  </si>
  <si>
    <t>54-7с</t>
  </si>
  <si>
    <t>Омлет с сыром</t>
  </si>
  <si>
    <t>54-4о</t>
  </si>
  <si>
    <t>Каша гречневая рассыпчатая</t>
  </si>
  <si>
    <t>54-4г</t>
  </si>
  <si>
    <t>Какао с молоком</t>
  </si>
  <si>
    <t>54-21гн</t>
  </si>
  <si>
    <t>Соус белый основной</t>
  </si>
  <si>
    <t>54-2соус</t>
  </si>
  <si>
    <t>Борщ с фасолью</t>
  </si>
  <si>
    <t>54-19с</t>
  </si>
  <si>
    <t>Яйцо вареное</t>
  </si>
  <si>
    <t>54-6о</t>
  </si>
  <si>
    <t>Яблоко</t>
  </si>
  <si>
    <t>Суп с рыбными консервами (сайра)</t>
  </si>
  <si>
    <t>54-27с</t>
  </si>
  <si>
    <t>Чай с лимоном и сахаром</t>
  </si>
  <si>
    <t>54-3гн</t>
  </si>
  <si>
    <t>Компот из яблок с лимоном</t>
  </si>
  <si>
    <t>54-34хн</t>
  </si>
  <si>
    <t>Соус молочный натуральный</t>
  </si>
  <si>
    <t>54-5соус</t>
  </si>
  <si>
    <t>Салат из белокочанной капусты с морковью</t>
  </si>
  <si>
    <t>54-8з</t>
  </si>
  <si>
    <t>Сур гороховый</t>
  </si>
  <si>
    <t>54-25с</t>
  </si>
  <si>
    <t>Салат из свежих помидоров и огурцов</t>
  </si>
  <si>
    <t>54-5з</t>
  </si>
  <si>
    <t>Котлета из говядины</t>
  </si>
  <si>
    <t>54-4м</t>
  </si>
  <si>
    <t>Каша вязкая молочная пшенная с изюмом</t>
  </si>
  <si>
    <t>54-7к</t>
  </si>
  <si>
    <t>Сок апельсиновый</t>
  </si>
  <si>
    <t>Салат картофельный с морковью и зеленым горошком</t>
  </si>
  <si>
    <t>54-34з</t>
  </si>
  <si>
    <t>54-24с</t>
  </si>
  <si>
    <t>Чай с сахаром</t>
  </si>
  <si>
    <t>54-2гн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</si>
</sst>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 wrapText="1"/>
    </xf>
    <xf numFmtId="0" fontId="12" fillId="4" borderId="2" xfId="0" applyFont="1" applyFill="1" applyBorder="1" applyProtection="1">
      <protection locked="0"/>
    </xf>
    <xf numFmtId="2" fontId="12" fillId="4" borderId="2" xfId="0" applyNumberFormat="1" applyFont="1" applyFill="1" applyBorder="1" applyProtection="1">
      <protection locked="0"/>
    </xf>
    <xf numFmtId="0" fontId="12" fillId="4" borderId="2" xfId="0" applyFont="1" applyFill="1" applyBorder="1" applyAlignment="1">
      <alignment horizontal="center" wrapText="1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2" xfId="0" applyFont="1" applyFill="1" applyBorder="1"/>
    <xf numFmtId="0" fontId="12" fillId="5" borderId="2" xfId="0" applyFont="1" applyFill="1" applyBorder="1" applyAlignment="1">
      <alignment horizontal="center"/>
    </xf>
    <xf numFmtId="0" fontId="12" fillId="5" borderId="2" xfId="0" applyFont="1" applyFill="1" applyBorder="1"/>
    <xf numFmtId="0" fontId="12" fillId="5" borderId="2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wrapText="1"/>
    </xf>
    <xf numFmtId="0" fontId="11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center" wrapText="1"/>
    </xf>
    <xf numFmtId="0" fontId="12" fillId="5" borderId="2" xfId="0" applyFont="1" applyFill="1" applyBorder="1" applyProtection="1">
      <protection locked="0"/>
    </xf>
    <xf numFmtId="0" fontId="12" fillId="5" borderId="2" xfId="0" applyFont="1" applyFill="1" applyBorder="1" applyAlignment="1" applyProtection="1">
      <alignment wrapText="1"/>
      <protection locked="0"/>
    </xf>
    <xf numFmtId="1" fontId="12" fillId="5" borderId="2" xfId="0" applyNumberFormat="1" applyFont="1" applyFill="1" applyBorder="1" applyProtection="1">
      <protection locked="0"/>
    </xf>
    <xf numFmtId="2" fontId="12" fillId="5" borderId="2" xfId="0" applyNumberFormat="1" applyFont="1" applyFill="1" applyBorder="1" applyProtection="1">
      <protection locked="0"/>
    </xf>
    <xf numFmtId="0" fontId="2" fillId="5" borderId="2" xfId="0" applyFont="1" applyFill="1" applyBorder="1"/>
    <xf numFmtId="0" fontId="11" fillId="4" borderId="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top" wrapText="1"/>
    </xf>
    <xf numFmtId="1" fontId="12" fillId="4" borderId="2" xfId="0" applyNumberFormat="1" applyFont="1" applyFill="1" applyBorder="1" applyProtection="1"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4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98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F24" sqref="F24:J2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4" width="9.140625" style="2"/>
    <col min="15" max="15" width="24.7109375" style="2" customWidth="1"/>
    <col min="16" max="16384" width="9.140625" style="2"/>
  </cols>
  <sheetData>
    <row r="1" spans="1:12" ht="15">
      <c r="A1" s="1" t="s">
        <v>7</v>
      </c>
      <c r="C1" s="84" t="s">
        <v>39</v>
      </c>
      <c r="D1" s="85"/>
      <c r="E1" s="85"/>
      <c r="F1" s="12" t="s">
        <v>16</v>
      </c>
      <c r="G1" s="2" t="s">
        <v>17</v>
      </c>
      <c r="H1" s="86" t="s">
        <v>40</v>
      </c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 t="s">
        <v>41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79" t="s">
        <v>44</v>
      </c>
      <c r="F6" s="40">
        <v>150</v>
      </c>
      <c r="G6" s="40">
        <v>7.9</v>
      </c>
      <c r="H6" s="40">
        <v>6.8</v>
      </c>
      <c r="I6" s="40">
        <v>28.7</v>
      </c>
      <c r="J6" s="40">
        <v>207.7</v>
      </c>
      <c r="K6" s="41" t="s">
        <v>49</v>
      </c>
      <c r="L6" s="40"/>
    </row>
    <row r="7" spans="1:12" ht="15">
      <c r="A7" s="23"/>
      <c r="B7" s="15"/>
      <c r="C7" s="11"/>
      <c r="D7" s="6"/>
      <c r="E7" s="80" t="s">
        <v>42</v>
      </c>
      <c r="F7" s="43">
        <v>80</v>
      </c>
      <c r="G7" s="43">
        <v>2</v>
      </c>
      <c r="H7" s="43">
        <v>8.1</v>
      </c>
      <c r="I7" s="43">
        <v>8.3000000000000007</v>
      </c>
      <c r="J7" s="43">
        <v>114.4</v>
      </c>
      <c r="K7" s="44" t="s">
        <v>47</v>
      </c>
      <c r="L7" s="43"/>
    </row>
    <row r="8" spans="1:12" ht="15">
      <c r="A8" s="23"/>
      <c r="B8" s="15"/>
      <c r="C8" s="11"/>
      <c r="D8" s="7" t="s">
        <v>22</v>
      </c>
      <c r="E8" s="80" t="s">
        <v>46</v>
      </c>
      <c r="F8" s="43">
        <v>200</v>
      </c>
      <c r="G8" s="43">
        <v>1</v>
      </c>
      <c r="H8" s="43">
        <v>0.2</v>
      </c>
      <c r="I8" s="43">
        <v>20.2</v>
      </c>
      <c r="J8" s="43">
        <v>86.6</v>
      </c>
      <c r="K8" s="44" t="s">
        <v>57</v>
      </c>
      <c r="L8" s="43"/>
    </row>
    <row r="9" spans="1:12" ht="15">
      <c r="A9" s="23"/>
      <c r="B9" s="15"/>
      <c r="C9" s="11"/>
      <c r="D9" s="7" t="s">
        <v>23</v>
      </c>
      <c r="E9" s="80" t="s">
        <v>45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57</v>
      </c>
      <c r="L9" s="43"/>
    </row>
    <row r="10" spans="1:12" ht="15">
      <c r="A10" s="23"/>
      <c r="B10" s="15"/>
      <c r="C10" s="11"/>
      <c r="D10" s="7" t="s">
        <v>24</v>
      </c>
      <c r="E10" s="80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80" t="s">
        <v>43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48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20.9</v>
      </c>
      <c r="H13" s="19">
        <f t="shared" si="0"/>
        <v>24.299999999999997</v>
      </c>
      <c r="I13" s="19">
        <f t="shared" si="0"/>
        <v>76.900000000000006</v>
      </c>
      <c r="J13" s="19">
        <f t="shared" si="0"/>
        <v>610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42</v>
      </c>
      <c r="F14" s="54">
        <v>80</v>
      </c>
      <c r="G14" s="56">
        <v>2</v>
      </c>
      <c r="H14" s="56">
        <v>8.1</v>
      </c>
      <c r="I14" s="56">
        <v>8.3000000000000007</v>
      </c>
      <c r="J14" s="57">
        <v>114.4</v>
      </c>
      <c r="K14" s="55" t="s">
        <v>47</v>
      </c>
      <c r="L14" s="43"/>
    </row>
    <row r="15" spans="1:12" ht="15">
      <c r="A15" s="23"/>
      <c r="B15" s="15"/>
      <c r="C15" s="11"/>
      <c r="D15" s="7" t="s">
        <v>27</v>
      </c>
      <c r="E15" s="53" t="s">
        <v>51</v>
      </c>
      <c r="F15" s="54">
        <v>200</v>
      </c>
      <c r="G15" s="56">
        <v>6.7</v>
      </c>
      <c r="H15" s="56">
        <v>4.5999999999999996</v>
      </c>
      <c r="I15" s="56">
        <v>16.3</v>
      </c>
      <c r="J15" s="54">
        <v>133.1</v>
      </c>
      <c r="K15" s="58" t="s">
        <v>58</v>
      </c>
      <c r="L15" s="43"/>
    </row>
    <row r="16" spans="1:12" ht="15">
      <c r="A16" s="23"/>
      <c r="B16" s="15"/>
      <c r="C16" s="11"/>
      <c r="D16" s="7" t="s">
        <v>28</v>
      </c>
      <c r="E16" s="53" t="s">
        <v>52</v>
      </c>
      <c r="F16" s="54">
        <v>150</v>
      </c>
      <c r="G16" s="56">
        <v>5.3</v>
      </c>
      <c r="H16" s="56">
        <v>4.9000000000000004</v>
      </c>
      <c r="I16" s="56">
        <v>32.799999999999997</v>
      </c>
      <c r="J16" s="54">
        <v>196.8</v>
      </c>
      <c r="K16" s="58" t="s">
        <v>59</v>
      </c>
      <c r="L16" s="43"/>
    </row>
    <row r="17" spans="1:21" ht="15">
      <c r="A17" s="23"/>
      <c r="B17" s="15"/>
      <c r="C17" s="11"/>
      <c r="D17" s="7" t="s">
        <v>29</v>
      </c>
      <c r="E17" s="53"/>
      <c r="F17" s="54"/>
      <c r="G17" s="56"/>
      <c r="H17" s="56"/>
      <c r="I17" s="56"/>
      <c r="J17" s="54"/>
      <c r="K17" s="58"/>
      <c r="L17" s="43"/>
    </row>
    <row r="18" spans="1:21" ht="15">
      <c r="A18" s="23"/>
      <c r="B18" s="15"/>
      <c r="C18" s="11"/>
      <c r="D18" s="7" t="s">
        <v>30</v>
      </c>
      <c r="E18" s="53" t="s">
        <v>55</v>
      </c>
      <c r="F18" s="54">
        <v>180</v>
      </c>
      <c r="G18" s="55">
        <v>0.7</v>
      </c>
      <c r="H18" s="55">
        <v>0.5</v>
      </c>
      <c r="I18" s="55">
        <v>1.8</v>
      </c>
      <c r="J18" s="54">
        <v>14.1</v>
      </c>
      <c r="K18" s="55" t="s">
        <v>61</v>
      </c>
      <c r="L18" s="43"/>
    </row>
    <row r="19" spans="1:21" ht="15">
      <c r="A19" s="23"/>
      <c r="B19" s="15"/>
      <c r="C19" s="11"/>
      <c r="D19" s="7" t="s">
        <v>31</v>
      </c>
      <c r="E19" s="53" t="s">
        <v>56</v>
      </c>
      <c r="F19" s="54">
        <v>20</v>
      </c>
      <c r="G19" s="55">
        <v>0.9</v>
      </c>
      <c r="H19" s="55">
        <v>0</v>
      </c>
      <c r="I19" s="55">
        <v>14.1</v>
      </c>
      <c r="J19" s="54">
        <v>60.2</v>
      </c>
      <c r="K19" s="58" t="s">
        <v>50</v>
      </c>
      <c r="L19" s="43"/>
    </row>
    <row r="20" spans="1:21" ht="15">
      <c r="A20" s="23"/>
      <c r="B20" s="15"/>
      <c r="C20" s="11"/>
      <c r="D20" s="7" t="s">
        <v>32</v>
      </c>
      <c r="E20" s="53" t="s">
        <v>45</v>
      </c>
      <c r="F20" s="54">
        <v>30</v>
      </c>
      <c r="G20" s="56">
        <v>1.3</v>
      </c>
      <c r="H20" s="56">
        <v>0.2</v>
      </c>
      <c r="I20" s="56">
        <v>6.7</v>
      </c>
      <c r="J20" s="54">
        <v>34.200000000000003</v>
      </c>
      <c r="K20" s="59" t="s">
        <v>50</v>
      </c>
      <c r="L20" s="43"/>
    </row>
    <row r="21" spans="1:21" ht="15">
      <c r="A21" s="23"/>
      <c r="B21" s="15"/>
      <c r="C21" s="11"/>
      <c r="D21" s="6"/>
      <c r="E21" s="53" t="s">
        <v>54</v>
      </c>
      <c r="F21" s="52">
        <v>20</v>
      </c>
      <c r="G21" s="56">
        <v>2.2999999999999998</v>
      </c>
      <c r="H21" s="56">
        <v>0.2</v>
      </c>
      <c r="I21" s="56">
        <v>14.8</v>
      </c>
      <c r="J21" s="54">
        <v>70.3</v>
      </c>
      <c r="K21" s="55" t="s">
        <v>62</v>
      </c>
      <c r="L21" s="43"/>
    </row>
    <row r="22" spans="1:21" ht="15">
      <c r="A22" s="23"/>
      <c r="B22" s="15"/>
      <c r="C22" s="11"/>
      <c r="D22" s="51"/>
      <c r="E22" s="53" t="s">
        <v>53</v>
      </c>
      <c r="F22" s="54">
        <v>75</v>
      </c>
      <c r="G22" s="56">
        <v>14.3</v>
      </c>
      <c r="H22" s="56">
        <v>3.2</v>
      </c>
      <c r="I22" s="56">
        <v>10</v>
      </c>
      <c r="J22" s="54">
        <v>126.5</v>
      </c>
      <c r="K22" s="58" t="s">
        <v>60</v>
      </c>
      <c r="L22" s="52"/>
    </row>
    <row r="23" spans="1:21" ht="15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2">SUM(G14:G22)</f>
        <v>33.5</v>
      </c>
      <c r="H23" s="19">
        <f t="shared" si="2"/>
        <v>21.7</v>
      </c>
      <c r="I23" s="19">
        <f t="shared" si="2"/>
        <v>104.8</v>
      </c>
      <c r="J23" s="19">
        <f t="shared" si="2"/>
        <v>749.6</v>
      </c>
      <c r="K23" s="19"/>
      <c r="L23" s="19">
        <f t="shared" ref="L23" si="3">SUM(L14:L22)</f>
        <v>0</v>
      </c>
    </row>
    <row r="24" spans="1:21" ht="15.75" thickBot="1">
      <c r="A24" s="29">
        <f>A6</f>
        <v>1</v>
      </c>
      <c r="B24" s="30">
        <f>B6</f>
        <v>1</v>
      </c>
      <c r="C24" s="81" t="s">
        <v>4</v>
      </c>
      <c r="D24" s="82"/>
      <c r="E24" s="31"/>
      <c r="F24" s="87">
        <f>F13+F23</f>
        <v>1255</v>
      </c>
      <c r="G24" s="87">
        <f t="shared" ref="G24:J24" si="4">G13+G23</f>
        <v>54.4</v>
      </c>
      <c r="H24" s="87">
        <f t="shared" si="4"/>
        <v>46</v>
      </c>
      <c r="I24" s="87">
        <f t="shared" si="4"/>
        <v>181.7</v>
      </c>
      <c r="J24" s="87">
        <f t="shared" si="4"/>
        <v>1359.6</v>
      </c>
      <c r="K24" s="32"/>
      <c r="L24" s="32">
        <f t="shared" ref="L24" si="5">L13+L23</f>
        <v>0</v>
      </c>
    </row>
    <row r="25" spans="1:21" ht="15">
      <c r="A25" s="14">
        <v>1</v>
      </c>
      <c r="B25" s="15">
        <v>2</v>
      </c>
      <c r="C25" s="22" t="s">
        <v>20</v>
      </c>
      <c r="D25" s="5" t="s">
        <v>21</v>
      </c>
      <c r="E25" s="53" t="s">
        <v>64</v>
      </c>
      <c r="F25" s="54">
        <v>200</v>
      </c>
      <c r="G25" s="55">
        <v>5</v>
      </c>
      <c r="H25" s="55">
        <v>5.9</v>
      </c>
      <c r="I25" s="55">
        <v>24</v>
      </c>
      <c r="J25" s="57">
        <v>168.9</v>
      </c>
      <c r="K25" s="75" t="s">
        <v>69</v>
      </c>
      <c r="L25" s="40"/>
    </row>
    <row r="26" spans="1:21" ht="15">
      <c r="A26" s="14"/>
      <c r="B26" s="15"/>
      <c r="C26" s="11"/>
      <c r="D26" s="6"/>
      <c r="E26" s="71" t="s">
        <v>63</v>
      </c>
      <c r="F26" s="72">
        <v>20</v>
      </c>
      <c r="G26" s="55">
        <v>0.2</v>
      </c>
      <c r="H26" s="55">
        <v>14.5</v>
      </c>
      <c r="I26" s="55">
        <v>0.3</v>
      </c>
      <c r="J26" s="73">
        <v>132.19999999999999</v>
      </c>
      <c r="K26" s="76" t="s">
        <v>70</v>
      </c>
      <c r="L26" s="43"/>
    </row>
    <row r="27" spans="1:21" ht="15">
      <c r="A27" s="14"/>
      <c r="B27" s="15"/>
      <c r="C27" s="11"/>
      <c r="D27" s="7" t="s">
        <v>22</v>
      </c>
      <c r="E27" s="53" t="s">
        <v>65</v>
      </c>
      <c r="F27" s="54">
        <v>200</v>
      </c>
      <c r="G27" s="55">
        <v>0.2</v>
      </c>
      <c r="H27" s="55">
        <v>0.1</v>
      </c>
      <c r="I27" s="55">
        <v>9.9</v>
      </c>
      <c r="J27" s="57">
        <v>41.6</v>
      </c>
      <c r="K27" s="76" t="s">
        <v>71</v>
      </c>
      <c r="L27" s="43"/>
    </row>
    <row r="28" spans="1:21" ht="15">
      <c r="A28" s="14"/>
      <c r="B28" s="15"/>
      <c r="C28" s="11"/>
      <c r="D28" s="7" t="s">
        <v>23</v>
      </c>
      <c r="E28" s="53" t="s">
        <v>56</v>
      </c>
      <c r="F28" s="54">
        <v>20</v>
      </c>
      <c r="G28" s="55">
        <v>1.3</v>
      </c>
      <c r="H28" s="55">
        <v>0.2</v>
      </c>
      <c r="I28" s="55">
        <v>6.7</v>
      </c>
      <c r="J28" s="57">
        <v>34.200000000000003</v>
      </c>
      <c r="K28" s="76" t="s">
        <v>57</v>
      </c>
      <c r="L28" s="43"/>
    </row>
    <row r="29" spans="1:21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21" ht="15">
      <c r="A30" s="14"/>
      <c r="B30" s="15"/>
      <c r="C30" s="11"/>
      <c r="D30" s="6"/>
      <c r="E30" s="53" t="s">
        <v>43</v>
      </c>
      <c r="F30" s="54">
        <v>20</v>
      </c>
      <c r="G30" s="55">
        <v>4.5999999999999996</v>
      </c>
      <c r="H30" s="55">
        <v>5.9</v>
      </c>
      <c r="I30" s="55">
        <v>0</v>
      </c>
      <c r="J30" s="57">
        <v>71.7</v>
      </c>
      <c r="K30" s="76" t="s">
        <v>48</v>
      </c>
      <c r="L30" s="43"/>
    </row>
    <row r="31" spans="1:21" ht="15">
      <c r="A31" s="14"/>
      <c r="B31" s="15"/>
      <c r="C31" s="11"/>
      <c r="D31" s="6"/>
      <c r="E31" s="53" t="s">
        <v>45</v>
      </c>
      <c r="F31" s="54">
        <v>40</v>
      </c>
      <c r="G31" s="74">
        <v>3</v>
      </c>
      <c r="H31" s="74">
        <v>0.3</v>
      </c>
      <c r="I31" s="74">
        <v>19.7</v>
      </c>
      <c r="J31" s="57">
        <v>93.8</v>
      </c>
      <c r="K31" s="76" t="s">
        <v>57</v>
      </c>
      <c r="L31" s="43"/>
      <c r="O31" s="70"/>
      <c r="P31" s="70"/>
      <c r="Q31" s="70"/>
      <c r="R31" s="70"/>
      <c r="S31" s="70"/>
      <c r="T31" s="70"/>
      <c r="U31" s="70"/>
    </row>
    <row r="32" spans="1:21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14.3</v>
      </c>
      <c r="H32" s="19">
        <f>SUM(H25:H31)</f>
        <v>26.900000000000002</v>
      </c>
      <c r="I32" s="19">
        <f>SUM(I25:I31)</f>
        <v>60.600000000000009</v>
      </c>
      <c r="J32" s="19">
        <f t="shared" ref="J32:L32" si="6">SUM(J25:J31)</f>
        <v>542.4</v>
      </c>
      <c r="K32" s="25"/>
      <c r="L32" s="19">
        <f t="shared" si="6"/>
        <v>0</v>
      </c>
      <c r="O32" s="60"/>
      <c r="P32" s="60"/>
      <c r="Q32" s="60"/>
      <c r="R32" s="60"/>
      <c r="S32" s="60"/>
      <c r="T32" s="60"/>
      <c r="U32" s="60"/>
    </row>
    <row r="33" spans="1:21" ht="28.5" customHeigh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66</v>
      </c>
      <c r="F33" s="54">
        <v>80</v>
      </c>
      <c r="G33" s="56">
        <v>0.7</v>
      </c>
      <c r="H33" s="56">
        <v>8.1</v>
      </c>
      <c r="I33" s="56">
        <v>5.7</v>
      </c>
      <c r="J33" s="57">
        <v>99</v>
      </c>
      <c r="K33" s="76" t="s">
        <v>72</v>
      </c>
      <c r="L33" s="43"/>
      <c r="O33" s="70"/>
      <c r="P33" s="70"/>
      <c r="Q33" s="61"/>
      <c r="R33" s="62"/>
      <c r="S33" s="70"/>
      <c r="T33" s="70"/>
      <c r="U33" s="70"/>
    </row>
    <row r="34" spans="1:21" ht="36.75" customHeight="1">
      <c r="A34" s="14"/>
      <c r="B34" s="15"/>
      <c r="C34" s="11"/>
      <c r="D34" s="7" t="s">
        <v>27</v>
      </c>
      <c r="E34" s="53" t="s">
        <v>67</v>
      </c>
      <c r="F34" s="54">
        <v>200</v>
      </c>
      <c r="G34" s="56">
        <v>4.3</v>
      </c>
      <c r="H34" s="56">
        <v>3.5</v>
      </c>
      <c r="I34" s="56">
        <v>7.5</v>
      </c>
      <c r="J34" s="57">
        <v>78.3</v>
      </c>
      <c r="K34" s="76" t="s">
        <v>73</v>
      </c>
      <c r="L34" s="43"/>
      <c r="O34" s="63"/>
      <c r="P34" s="64"/>
      <c r="Q34" s="61"/>
      <c r="R34" s="65"/>
      <c r="S34" s="66"/>
      <c r="T34" s="66"/>
      <c r="U34" s="66"/>
    </row>
    <row r="35" spans="1:21" ht="15">
      <c r="A35" s="14"/>
      <c r="B35" s="15"/>
      <c r="C35" s="11"/>
      <c r="D35" s="7" t="s">
        <v>28</v>
      </c>
      <c r="E35" s="53" t="s">
        <v>68</v>
      </c>
      <c r="F35" s="54">
        <v>150</v>
      </c>
      <c r="G35" s="55">
        <v>20.399999999999999</v>
      </c>
      <c r="H35" s="55">
        <v>6.1</v>
      </c>
      <c r="I35" s="55">
        <v>24.9</v>
      </c>
      <c r="J35" s="57">
        <v>236</v>
      </c>
      <c r="K35" s="76" t="s">
        <v>74</v>
      </c>
      <c r="L35" s="43"/>
      <c r="O35" s="70"/>
      <c r="P35" s="70"/>
      <c r="Q35" s="61"/>
      <c r="R35" s="65"/>
      <c r="S35" s="66"/>
      <c r="T35" s="66"/>
      <c r="U35" s="66"/>
    </row>
    <row r="36" spans="1:21" ht="15">
      <c r="A36" s="14"/>
      <c r="B36" s="15"/>
      <c r="C36" s="11"/>
      <c r="D36" s="7" t="s">
        <v>29</v>
      </c>
      <c r="E36" s="53"/>
      <c r="F36" s="54"/>
      <c r="G36" s="56"/>
      <c r="H36" s="56"/>
      <c r="I36" s="56"/>
      <c r="J36" s="57"/>
      <c r="K36" s="76"/>
      <c r="L36" s="43"/>
      <c r="O36" s="63"/>
      <c r="P36" s="64"/>
      <c r="Q36" s="61"/>
      <c r="R36" s="65"/>
      <c r="S36" s="66"/>
      <c r="T36" s="66"/>
      <c r="U36" s="66"/>
    </row>
    <row r="37" spans="1:21" ht="15">
      <c r="A37" s="14"/>
      <c r="B37" s="15"/>
      <c r="C37" s="11"/>
      <c r="D37" s="7" t="s">
        <v>30</v>
      </c>
      <c r="E37" s="53" t="s">
        <v>65</v>
      </c>
      <c r="F37" s="54">
        <v>180</v>
      </c>
      <c r="G37" s="55">
        <v>0.1</v>
      </c>
      <c r="H37" s="55">
        <v>0.1</v>
      </c>
      <c r="I37" s="55">
        <v>8.9</v>
      </c>
      <c r="J37" s="57">
        <v>37.4</v>
      </c>
      <c r="K37" s="76" t="s">
        <v>71</v>
      </c>
      <c r="L37" s="43"/>
      <c r="O37" s="70"/>
      <c r="P37" s="70"/>
      <c r="Q37" s="61"/>
      <c r="R37" s="70"/>
      <c r="S37" s="70"/>
      <c r="T37" s="70"/>
      <c r="U37" s="70"/>
    </row>
    <row r="38" spans="1:21" ht="15">
      <c r="A38" s="14"/>
      <c r="B38" s="15"/>
      <c r="C38" s="11"/>
      <c r="D38" s="7" t="s">
        <v>31</v>
      </c>
      <c r="E38" s="53" t="s">
        <v>45</v>
      </c>
      <c r="F38" s="54">
        <v>45</v>
      </c>
      <c r="G38" s="55">
        <v>3.4</v>
      </c>
      <c r="H38" s="55">
        <v>0.4</v>
      </c>
      <c r="I38" s="55">
        <v>22.1</v>
      </c>
      <c r="J38" s="57">
        <v>105.5</v>
      </c>
      <c r="K38" s="76" t="s">
        <v>57</v>
      </c>
      <c r="L38" s="43"/>
      <c r="O38" s="70"/>
      <c r="P38" s="70"/>
      <c r="Q38" s="61"/>
      <c r="R38" s="65"/>
      <c r="S38" s="70"/>
      <c r="T38" s="70"/>
      <c r="U38" s="70"/>
    </row>
    <row r="39" spans="1:21" ht="15">
      <c r="A39" s="14"/>
      <c r="B39" s="15"/>
      <c r="C39" s="11"/>
      <c r="D39" s="7" t="s">
        <v>32</v>
      </c>
      <c r="E39" s="53" t="s">
        <v>56</v>
      </c>
      <c r="F39" s="54">
        <v>30</v>
      </c>
      <c r="G39" s="55">
        <v>2</v>
      </c>
      <c r="H39" s="55">
        <v>0.4</v>
      </c>
      <c r="I39" s="55">
        <v>10</v>
      </c>
      <c r="J39" s="57">
        <v>51.2</v>
      </c>
      <c r="K39" s="76" t="s">
        <v>57</v>
      </c>
      <c r="L39" s="43"/>
      <c r="O39" s="67"/>
      <c r="P39" s="68"/>
      <c r="Q39" s="69"/>
      <c r="R39" s="68"/>
      <c r="S39" s="68"/>
      <c r="T39" s="68"/>
      <c r="U39" s="68"/>
    </row>
    <row r="40" spans="1:21" ht="15">
      <c r="A40" s="14"/>
      <c r="B40" s="15"/>
      <c r="C40" s="11"/>
      <c r="D40" s="6"/>
      <c r="E40" s="53" t="s">
        <v>43</v>
      </c>
      <c r="F40" s="54">
        <v>30</v>
      </c>
      <c r="G40" s="56">
        <v>7</v>
      </c>
      <c r="H40" s="56">
        <v>8.9</v>
      </c>
      <c r="I40" s="56">
        <v>0</v>
      </c>
      <c r="J40" s="57">
        <v>107.5</v>
      </c>
      <c r="K40" s="76" t="s">
        <v>48</v>
      </c>
      <c r="L40" s="43"/>
      <c r="O40" s="67"/>
      <c r="P40" s="68"/>
      <c r="Q40" s="69"/>
      <c r="R40" s="68"/>
      <c r="S40" s="68"/>
      <c r="T40" s="68"/>
      <c r="U40" s="68"/>
    </row>
    <row r="41" spans="1:21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  <c r="O41" s="70"/>
      <c r="P41" s="70"/>
      <c r="Q41" s="61"/>
      <c r="R41" s="65"/>
      <c r="S41" s="69"/>
      <c r="T41" s="69"/>
      <c r="U41" s="69"/>
    </row>
    <row r="42" spans="1:21" ht="1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7">SUM(G33:G41)</f>
        <v>37.9</v>
      </c>
      <c r="H42" s="19">
        <f t="shared" ref="H42" si="8">SUM(H33:H41)</f>
        <v>27.5</v>
      </c>
      <c r="I42" s="19">
        <f t="shared" ref="I42" si="9">SUM(I33:I41)</f>
        <v>79.099999999999994</v>
      </c>
      <c r="J42" s="19">
        <f>SUM(J33:J41)</f>
        <v>714.90000000000009</v>
      </c>
      <c r="K42" s="25"/>
      <c r="L42" s="19">
        <f t="shared" ref="L42" si="10">SUM(L33:L41)</f>
        <v>0</v>
      </c>
      <c r="O42" s="70"/>
      <c r="P42" s="70"/>
      <c r="Q42" s="61"/>
      <c r="R42" s="70"/>
      <c r="S42" s="69"/>
      <c r="T42" s="69"/>
      <c r="U42" s="69"/>
    </row>
    <row r="43" spans="1:21" ht="15.75" customHeight="1" thickBo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1215</v>
      </c>
      <c r="G43" s="32">
        <f t="shared" ref="G43" si="11">G32+G42</f>
        <v>52.2</v>
      </c>
      <c r="H43" s="32">
        <f t="shared" ref="H43" si="12">H32+H42</f>
        <v>54.400000000000006</v>
      </c>
      <c r="I43" s="32">
        <f t="shared" ref="I43" si="13">I32+I42</f>
        <v>139.69999999999999</v>
      </c>
      <c r="J43" s="32">
        <f t="shared" ref="J43:L43" si="14">J32+J42</f>
        <v>1257.3000000000002</v>
      </c>
      <c r="K43" s="32"/>
      <c r="L43" s="32">
        <f t="shared" si="14"/>
        <v>0</v>
      </c>
      <c r="O43" s="70"/>
      <c r="P43" s="70"/>
      <c r="Q43" s="61"/>
      <c r="R43" s="70"/>
      <c r="S43" s="70"/>
      <c r="T43" s="70"/>
      <c r="U43" s="70"/>
    </row>
    <row r="44" spans="1:21" ht="15">
      <c r="A44" s="20">
        <v>1</v>
      </c>
      <c r="B44" s="21">
        <v>3</v>
      </c>
      <c r="C44" s="22" t="s">
        <v>20</v>
      </c>
      <c r="D44" s="5" t="s">
        <v>21</v>
      </c>
      <c r="E44" s="77" t="s">
        <v>75</v>
      </c>
      <c r="F44" s="40">
        <v>150</v>
      </c>
      <c r="G44" s="40">
        <v>12.7</v>
      </c>
      <c r="H44" s="40">
        <v>18</v>
      </c>
      <c r="I44" s="40">
        <v>3.2</v>
      </c>
      <c r="J44" s="40">
        <v>225.5</v>
      </c>
      <c r="K44" s="75" t="s">
        <v>76</v>
      </c>
      <c r="L44" s="40"/>
      <c r="O44" s="70"/>
      <c r="P44" s="70"/>
      <c r="Q44" s="61"/>
      <c r="R44" s="65"/>
      <c r="S44" s="66"/>
      <c r="T44" s="66"/>
      <c r="U44" s="66"/>
    </row>
    <row r="45" spans="1:21" ht="15">
      <c r="A45" s="23"/>
      <c r="B45" s="15"/>
      <c r="C45" s="11"/>
      <c r="D45" s="6"/>
      <c r="E45" s="78" t="s">
        <v>77</v>
      </c>
      <c r="F45" s="43">
        <v>60</v>
      </c>
      <c r="G45" s="43">
        <v>1.7</v>
      </c>
      <c r="H45" s="43">
        <v>0.1</v>
      </c>
      <c r="I45" s="43">
        <v>3.5</v>
      </c>
      <c r="J45" s="43">
        <v>22.1</v>
      </c>
      <c r="K45" s="76" t="s">
        <v>78</v>
      </c>
      <c r="L45" s="43"/>
      <c r="O45" s="63"/>
      <c r="P45" s="64"/>
      <c r="Q45" s="61"/>
      <c r="R45" s="65"/>
      <c r="S45" s="66"/>
      <c r="T45" s="66"/>
      <c r="U45" s="66"/>
    </row>
    <row r="46" spans="1:21" ht="15">
      <c r="A46" s="23"/>
      <c r="B46" s="15"/>
      <c r="C46" s="11"/>
      <c r="D46" s="7" t="s">
        <v>22</v>
      </c>
      <c r="E46" s="78" t="s">
        <v>79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76" t="s">
        <v>80</v>
      </c>
      <c r="L46" s="43"/>
      <c r="O46" s="63"/>
      <c r="P46" s="64"/>
      <c r="Q46" s="61"/>
      <c r="R46" s="65"/>
      <c r="S46" s="66"/>
      <c r="T46" s="66"/>
      <c r="U46" s="66"/>
    </row>
    <row r="47" spans="1:21" ht="15">
      <c r="A47" s="23"/>
      <c r="B47" s="15"/>
      <c r="C47" s="11"/>
      <c r="D47" s="7" t="s">
        <v>23</v>
      </c>
      <c r="E47" s="78" t="s">
        <v>45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76" t="s">
        <v>57</v>
      </c>
      <c r="L47" s="43"/>
      <c r="O47" s="63"/>
      <c r="P47" s="64"/>
      <c r="Q47" s="61"/>
      <c r="R47" s="65"/>
      <c r="S47" s="66"/>
      <c r="T47" s="66"/>
      <c r="U47" s="66"/>
    </row>
    <row r="48" spans="1:21" ht="15">
      <c r="A48" s="23"/>
      <c r="B48" s="15"/>
      <c r="C48" s="11"/>
      <c r="D48" s="7" t="s">
        <v>24</v>
      </c>
      <c r="E48" s="78" t="s">
        <v>81</v>
      </c>
      <c r="F48" s="43">
        <v>200</v>
      </c>
      <c r="G48" s="43">
        <v>3</v>
      </c>
      <c r="H48" s="43">
        <v>1</v>
      </c>
      <c r="I48" s="43">
        <v>42</v>
      </c>
      <c r="J48" s="43">
        <v>189</v>
      </c>
      <c r="K48" s="76" t="s">
        <v>57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5">SUM(G44:G50)</f>
        <v>20.2</v>
      </c>
      <c r="H51" s="19">
        <f t="shared" ref="H51" si="16">SUM(H44:H50)</f>
        <v>19.3</v>
      </c>
      <c r="I51" s="19">
        <f t="shared" ref="I51" si="17">SUM(I44:I50)</f>
        <v>83.3</v>
      </c>
      <c r="J51" s="19">
        <f t="shared" ref="J51:L51" si="18">SUM(J44:J50)</f>
        <v>587.90000000000009</v>
      </c>
      <c r="K51" s="25"/>
      <c r="L51" s="19">
        <f t="shared" si="18"/>
        <v>0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80</v>
      </c>
      <c r="G52" s="43">
        <v>1.8</v>
      </c>
      <c r="H52" s="43">
        <v>8.8000000000000007</v>
      </c>
      <c r="I52" s="43">
        <v>2.9</v>
      </c>
      <c r="J52" s="43">
        <v>98</v>
      </c>
      <c r="K52" s="44" t="s">
        <v>83</v>
      </c>
      <c r="L52" s="43"/>
    </row>
    <row r="53" spans="1:12" ht="1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5.2</v>
      </c>
      <c r="H53" s="43">
        <v>2.8</v>
      </c>
      <c r="I53" s="43">
        <v>18.5</v>
      </c>
      <c r="J53" s="43">
        <v>119.6</v>
      </c>
      <c r="K53" s="44" t="s">
        <v>85</v>
      </c>
      <c r="L53" s="43"/>
    </row>
    <row r="54" spans="1:12" ht="15">
      <c r="A54" s="23"/>
      <c r="B54" s="15"/>
      <c r="C54" s="11"/>
      <c r="D54" s="7" t="s">
        <v>28</v>
      </c>
      <c r="E54" s="42" t="s">
        <v>86</v>
      </c>
      <c r="F54" s="43">
        <v>150</v>
      </c>
      <c r="G54" s="43">
        <v>19</v>
      </c>
      <c r="H54" s="43">
        <v>25.3</v>
      </c>
      <c r="I54" s="43">
        <v>3</v>
      </c>
      <c r="J54" s="43">
        <v>315.8</v>
      </c>
      <c r="K54" s="44" t="s">
        <v>87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80</v>
      </c>
      <c r="L56" s="43"/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</v>
      </c>
      <c r="H57" s="43">
        <v>0.3</v>
      </c>
      <c r="I57" s="43">
        <v>19.7</v>
      </c>
      <c r="J57" s="43">
        <v>93.8</v>
      </c>
      <c r="K57" s="44" t="s">
        <v>57</v>
      </c>
      <c r="L57" s="43"/>
    </row>
    <row r="58" spans="1:12" ht="15">
      <c r="A58" s="23"/>
      <c r="B58" s="15"/>
      <c r="C58" s="11"/>
      <c r="D58" s="7" t="s">
        <v>32</v>
      </c>
      <c r="E58" s="42" t="s">
        <v>56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57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19">SUM(G52:G60)</f>
        <v>31.5</v>
      </c>
      <c r="H61" s="19">
        <f t="shared" ref="H61" si="20">SUM(H52:H60)</f>
        <v>37.6</v>
      </c>
      <c r="I61" s="19">
        <f t="shared" ref="I61" si="21">SUM(I52:I60)</f>
        <v>73.900000000000006</v>
      </c>
      <c r="J61" s="19">
        <f t="shared" ref="J61:L61" si="22">SUM(J52:J60)</f>
        <v>759.4</v>
      </c>
      <c r="K61" s="25"/>
      <c r="L61" s="19">
        <f t="shared" si="22"/>
        <v>0</v>
      </c>
    </row>
    <row r="62" spans="1:12" ht="15.75" customHeigh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1340</v>
      </c>
      <c r="G62" s="32">
        <f t="shared" ref="G62" si="23">G51+G61</f>
        <v>51.7</v>
      </c>
      <c r="H62" s="32">
        <f t="shared" ref="H62" si="24">H51+H61</f>
        <v>56.900000000000006</v>
      </c>
      <c r="I62" s="32">
        <f t="shared" ref="I62" si="25">I51+I61</f>
        <v>157.19999999999999</v>
      </c>
      <c r="J62" s="32">
        <f t="shared" ref="J62:L62" si="26">J51+J61</f>
        <v>1347.3000000000002</v>
      </c>
      <c r="K62" s="32"/>
      <c r="L62" s="32">
        <f t="shared" si="26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150</v>
      </c>
      <c r="G63" s="40">
        <v>8.1999999999999993</v>
      </c>
      <c r="H63" s="40">
        <v>6.3</v>
      </c>
      <c r="I63" s="40">
        <v>35.9</v>
      </c>
      <c r="J63" s="40">
        <v>233.7</v>
      </c>
      <c r="K63" s="41" t="s">
        <v>89</v>
      </c>
      <c r="L63" s="40"/>
    </row>
    <row r="64" spans="1:12" ht="15">
      <c r="A64" s="23"/>
      <c r="B64" s="15"/>
      <c r="C64" s="11"/>
      <c r="D64" s="6"/>
      <c r="E64" s="42" t="s">
        <v>42</v>
      </c>
      <c r="F64" s="43">
        <v>80</v>
      </c>
      <c r="G64" s="43">
        <v>2</v>
      </c>
      <c r="H64" s="43">
        <v>8.1</v>
      </c>
      <c r="I64" s="43">
        <v>8.3000000000000007</v>
      </c>
      <c r="J64" s="43">
        <v>114.4</v>
      </c>
      <c r="K64" s="44" t="s">
        <v>47</v>
      </c>
      <c r="L64" s="43"/>
    </row>
    <row r="65" spans="1:12" ht="15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91</v>
      </c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57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56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57</v>
      </c>
      <c r="L68" s="43"/>
    </row>
    <row r="69" spans="1:12" ht="15">
      <c r="A69" s="23"/>
      <c r="B69" s="15"/>
      <c r="C69" s="11"/>
      <c r="D69" s="6"/>
      <c r="E69" s="42" t="s">
        <v>92</v>
      </c>
      <c r="F69" s="43">
        <v>30</v>
      </c>
      <c r="G69" s="43">
        <v>0.8</v>
      </c>
      <c r="H69" s="43">
        <v>1.1000000000000001</v>
      </c>
      <c r="I69" s="43">
        <v>1.3</v>
      </c>
      <c r="J69" s="43">
        <v>18.7</v>
      </c>
      <c r="K69" s="44" t="s">
        <v>93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7">SUM(G63:G69)</f>
        <v>19.3</v>
      </c>
      <c r="H70" s="19">
        <f t="shared" ref="H70" si="28">SUM(H63:H69)</f>
        <v>19.399999999999999</v>
      </c>
      <c r="I70" s="19">
        <f t="shared" ref="I70" si="29">SUM(I63:I69)</f>
        <v>79.5</v>
      </c>
      <c r="J70" s="19">
        <f t="shared" ref="J70:L70" si="30">SUM(J63:J69)</f>
        <v>571.70000000000005</v>
      </c>
      <c r="K70" s="25"/>
      <c r="L70" s="19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80</v>
      </c>
      <c r="G71" s="43">
        <v>2</v>
      </c>
      <c r="H71" s="43">
        <v>8.1</v>
      </c>
      <c r="I71" s="43">
        <v>8.3000000000000007</v>
      </c>
      <c r="J71" s="43">
        <v>114.4</v>
      </c>
      <c r="K71" s="44" t="s">
        <v>47</v>
      </c>
      <c r="L71" s="43"/>
    </row>
    <row r="72" spans="1:12" ht="15.75" thickBot="1">
      <c r="A72" s="23"/>
      <c r="B72" s="15"/>
      <c r="C72" s="11"/>
      <c r="D72" s="7" t="s">
        <v>27</v>
      </c>
      <c r="E72" s="42" t="s">
        <v>94</v>
      </c>
      <c r="F72" s="43">
        <v>200</v>
      </c>
      <c r="G72" s="43">
        <v>3.1</v>
      </c>
      <c r="H72" s="43">
        <v>5.0999999999999996</v>
      </c>
      <c r="I72" s="43">
        <v>12.3</v>
      </c>
      <c r="J72" s="43">
        <v>107.5</v>
      </c>
      <c r="K72" s="44" t="s">
        <v>95</v>
      </c>
      <c r="L72" s="43"/>
    </row>
    <row r="73" spans="1:12" ht="15">
      <c r="A73" s="23"/>
      <c r="B73" s="15"/>
      <c r="C73" s="11"/>
      <c r="D73" s="7" t="s">
        <v>28</v>
      </c>
      <c r="E73" s="39" t="s">
        <v>88</v>
      </c>
      <c r="F73" s="40">
        <v>150</v>
      </c>
      <c r="G73" s="40">
        <v>8.1999999999999993</v>
      </c>
      <c r="H73" s="40">
        <v>6.3</v>
      </c>
      <c r="I73" s="40">
        <v>35.9</v>
      </c>
      <c r="J73" s="40">
        <v>233.7</v>
      </c>
      <c r="K73" s="41" t="s">
        <v>89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4.7</v>
      </c>
      <c r="H75" s="43">
        <v>3.5</v>
      </c>
      <c r="I75" s="43">
        <v>12.5</v>
      </c>
      <c r="J75" s="43">
        <v>100.4</v>
      </c>
      <c r="K75" s="44" t="s">
        <v>91</v>
      </c>
      <c r="L75" s="43"/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57</v>
      </c>
      <c r="L76" s="43"/>
    </row>
    <row r="77" spans="1:12" ht="15">
      <c r="A77" s="23"/>
      <c r="B77" s="15"/>
      <c r="C77" s="11"/>
      <c r="D77" s="7" t="s">
        <v>32</v>
      </c>
      <c r="E77" s="42" t="s">
        <v>56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57</v>
      </c>
      <c r="L77" s="43"/>
    </row>
    <row r="78" spans="1:12" ht="15">
      <c r="A78" s="23"/>
      <c r="B78" s="15"/>
      <c r="C78" s="11"/>
      <c r="D78" s="6"/>
      <c r="E78" s="42" t="s">
        <v>53</v>
      </c>
      <c r="F78" s="43">
        <v>75</v>
      </c>
      <c r="G78" s="43">
        <v>14.3</v>
      </c>
      <c r="H78" s="43">
        <v>3.2</v>
      </c>
      <c r="I78" s="43">
        <v>10</v>
      </c>
      <c r="J78" s="43">
        <v>126.5</v>
      </c>
      <c r="K78" s="44" t="s">
        <v>60</v>
      </c>
      <c r="L78" s="43"/>
    </row>
    <row r="79" spans="1:12" ht="15">
      <c r="A79" s="23"/>
      <c r="B79" s="15"/>
      <c r="C79" s="11"/>
      <c r="D79" s="6"/>
      <c r="E79" s="42" t="s">
        <v>92</v>
      </c>
      <c r="F79" s="43">
        <v>30</v>
      </c>
      <c r="G79" s="43">
        <v>0.8</v>
      </c>
      <c r="H79" s="43">
        <v>1.1000000000000001</v>
      </c>
      <c r="I79" s="43">
        <v>1.3</v>
      </c>
      <c r="J79" s="43">
        <v>18.7</v>
      </c>
      <c r="K79" s="44" t="s">
        <v>93</v>
      </c>
      <c r="L79" s="43"/>
    </row>
    <row r="80" spans="1:12" ht="15">
      <c r="A80" s="23"/>
      <c r="B80" s="15"/>
      <c r="C80" s="11"/>
      <c r="D80" s="6"/>
      <c r="E80" s="42" t="s">
        <v>96</v>
      </c>
      <c r="F80" s="43">
        <v>40</v>
      </c>
      <c r="G80" s="43">
        <v>4.8</v>
      </c>
      <c r="H80" s="43">
        <v>4</v>
      </c>
      <c r="I80" s="43">
        <v>0.3</v>
      </c>
      <c r="J80" s="43">
        <v>56.6</v>
      </c>
      <c r="K80" s="44" t="s">
        <v>97</v>
      </c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SUM(F71:F80)</f>
        <v>835</v>
      </c>
      <c r="G81" s="19">
        <f t="shared" ref="G81:J81" si="31">SUM(G71:G80)</f>
        <v>42.199999999999996</v>
      </c>
      <c r="H81" s="19">
        <f t="shared" si="31"/>
        <v>31.9</v>
      </c>
      <c r="I81" s="19">
        <f t="shared" si="31"/>
        <v>105.39999999999999</v>
      </c>
      <c r="J81" s="19">
        <f t="shared" si="31"/>
        <v>879.30000000000007</v>
      </c>
      <c r="K81" s="25"/>
      <c r="L81" s="19">
        <f>SUM(L71:L79)</f>
        <v>0</v>
      </c>
    </row>
    <row r="82" spans="1:12" ht="15.75" customHeight="1">
      <c r="A82" s="29">
        <f>A63</f>
        <v>1</v>
      </c>
      <c r="B82" s="30">
        <f>B63</f>
        <v>4</v>
      </c>
      <c r="C82" s="81" t="s">
        <v>4</v>
      </c>
      <c r="D82" s="82"/>
      <c r="E82" s="31"/>
      <c r="F82" s="32">
        <f>F70+F81</f>
        <v>1345</v>
      </c>
      <c r="G82" s="32">
        <f>G70+G81</f>
        <v>61.5</v>
      </c>
      <c r="H82" s="32">
        <f>H70+H81</f>
        <v>51.3</v>
      </c>
      <c r="I82" s="32">
        <f>I70+I81</f>
        <v>184.89999999999998</v>
      </c>
      <c r="J82" s="32">
        <f>J70+J81</f>
        <v>1451</v>
      </c>
      <c r="K82" s="32"/>
      <c r="L82" s="32">
        <f>L70+L81</f>
        <v>0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 t="s">
        <v>68</v>
      </c>
      <c r="F83" s="40">
        <v>150</v>
      </c>
      <c r="G83" s="40">
        <v>20.399999999999999</v>
      </c>
      <c r="H83" s="40">
        <v>6.1</v>
      </c>
      <c r="I83" s="40">
        <v>24.9</v>
      </c>
      <c r="J83" s="40">
        <v>236</v>
      </c>
      <c r="K83" s="41" t="s">
        <v>74</v>
      </c>
      <c r="L83" s="40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 t="s">
        <v>46</v>
      </c>
      <c r="F85" s="43">
        <v>200</v>
      </c>
      <c r="G85" s="43">
        <v>1</v>
      </c>
      <c r="H85" s="43">
        <v>0.2</v>
      </c>
      <c r="I85" s="43">
        <v>20.2</v>
      </c>
      <c r="J85" s="43">
        <v>86.6</v>
      </c>
      <c r="K85" s="44" t="s">
        <v>57</v>
      </c>
      <c r="L85" s="43"/>
    </row>
    <row r="86" spans="1:12" ht="15">
      <c r="A86" s="23"/>
      <c r="B86" s="15"/>
      <c r="C86" s="11"/>
      <c r="D86" s="7" t="s">
        <v>23</v>
      </c>
      <c r="E86" s="42" t="s">
        <v>45</v>
      </c>
      <c r="F86" s="43">
        <v>30</v>
      </c>
      <c r="G86" s="43">
        <v>2.2999999999999998</v>
      </c>
      <c r="H86" s="43">
        <v>0.2</v>
      </c>
      <c r="I86" s="43">
        <v>14.8</v>
      </c>
      <c r="J86" s="43">
        <v>70.3</v>
      </c>
      <c r="K86" s="44" t="s">
        <v>57</v>
      </c>
      <c r="L86" s="43"/>
    </row>
    <row r="87" spans="1:12" ht="15">
      <c r="A87" s="23"/>
      <c r="B87" s="15"/>
      <c r="C87" s="11"/>
      <c r="D87" s="7" t="s">
        <v>24</v>
      </c>
      <c r="E87" s="42" t="s">
        <v>98</v>
      </c>
      <c r="F87" s="43">
        <v>150</v>
      </c>
      <c r="G87" s="43">
        <v>0.6</v>
      </c>
      <c r="H87" s="43">
        <v>0.6</v>
      </c>
      <c r="I87" s="43">
        <v>14.7</v>
      </c>
      <c r="J87" s="43">
        <v>66.599999999999994</v>
      </c>
      <c r="K87" s="44" t="s">
        <v>57</v>
      </c>
      <c r="L87" s="43"/>
    </row>
    <row r="88" spans="1:12" ht="15">
      <c r="A88" s="23"/>
      <c r="B88" s="15"/>
      <c r="C88" s="11"/>
      <c r="D88" s="6"/>
      <c r="E88" s="42" t="s">
        <v>56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57</v>
      </c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550</v>
      </c>
      <c r="G90" s="19">
        <f t="shared" ref="G90" si="32">SUM(G83:G89)</f>
        <v>25.6</v>
      </c>
      <c r="H90" s="19">
        <f t="shared" ref="H90" si="33">SUM(H83:H89)</f>
        <v>7.3</v>
      </c>
      <c r="I90" s="19">
        <f t="shared" ref="I90" si="34">SUM(I83:I89)</f>
        <v>81.3</v>
      </c>
      <c r="J90" s="19">
        <f t="shared" ref="J90:L90" si="35">SUM(J83:J89)</f>
        <v>493.7</v>
      </c>
      <c r="K90" s="25"/>
      <c r="L90" s="19">
        <f t="shared" si="35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66</v>
      </c>
      <c r="F91" s="43">
        <v>80</v>
      </c>
      <c r="G91" s="43">
        <v>0.7</v>
      </c>
      <c r="H91" s="43">
        <v>8.1</v>
      </c>
      <c r="I91" s="43">
        <v>5.7</v>
      </c>
      <c r="J91" s="43">
        <v>99</v>
      </c>
      <c r="K91" s="44" t="s">
        <v>72</v>
      </c>
      <c r="L91" s="43"/>
    </row>
    <row r="92" spans="1:12" ht="15">
      <c r="A92" s="23"/>
      <c r="B92" s="15"/>
      <c r="C92" s="11"/>
      <c r="D92" s="7" t="s">
        <v>27</v>
      </c>
      <c r="E92" s="42" t="s">
        <v>99</v>
      </c>
      <c r="F92" s="43">
        <v>200</v>
      </c>
      <c r="G92" s="43">
        <v>5.9</v>
      </c>
      <c r="H92" s="43">
        <v>6.8</v>
      </c>
      <c r="I92" s="43">
        <v>12.5</v>
      </c>
      <c r="J92" s="43">
        <v>134.6</v>
      </c>
      <c r="K92" s="44" t="s">
        <v>100</v>
      </c>
      <c r="L92" s="43"/>
    </row>
    <row r="93" spans="1:12" ht="15">
      <c r="A93" s="23"/>
      <c r="B93" s="15"/>
      <c r="C93" s="11"/>
      <c r="D93" s="7" t="s">
        <v>28</v>
      </c>
      <c r="E93" s="42" t="s">
        <v>68</v>
      </c>
      <c r="F93" s="43">
        <v>200</v>
      </c>
      <c r="G93" s="43">
        <v>27.2</v>
      </c>
      <c r="H93" s="43">
        <v>8.1</v>
      </c>
      <c r="I93" s="43">
        <v>33.200000000000003</v>
      </c>
      <c r="J93" s="43">
        <v>314.60000000000002</v>
      </c>
      <c r="K93" s="44" t="s">
        <v>74</v>
      </c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 t="s">
        <v>101</v>
      </c>
      <c r="F95" s="43">
        <v>200</v>
      </c>
      <c r="G95" s="43">
        <v>0.2</v>
      </c>
      <c r="H95" s="43">
        <v>0.1</v>
      </c>
      <c r="I95" s="43">
        <v>6.6</v>
      </c>
      <c r="J95" s="43">
        <v>27.9</v>
      </c>
      <c r="K95" s="44" t="s">
        <v>102</v>
      </c>
      <c r="L95" s="43"/>
    </row>
    <row r="96" spans="1:12" ht="15">
      <c r="A96" s="23"/>
      <c r="B96" s="15"/>
      <c r="C96" s="11"/>
      <c r="D96" s="7" t="s">
        <v>31</v>
      </c>
      <c r="E96" s="42" t="s">
        <v>45</v>
      </c>
      <c r="F96" s="43">
        <v>45</v>
      </c>
      <c r="G96" s="43">
        <v>3.4</v>
      </c>
      <c r="H96" s="43">
        <v>0.4</v>
      </c>
      <c r="I96" s="43">
        <v>22.1</v>
      </c>
      <c r="J96" s="43">
        <v>105.5</v>
      </c>
      <c r="K96" s="44" t="s">
        <v>57</v>
      </c>
      <c r="L96" s="43"/>
    </row>
    <row r="97" spans="1:12" ht="15">
      <c r="A97" s="23"/>
      <c r="B97" s="15"/>
      <c r="C97" s="11"/>
      <c r="D97" s="7" t="s">
        <v>32</v>
      </c>
      <c r="E97" s="42" t="s">
        <v>56</v>
      </c>
      <c r="F97" s="43">
        <v>15</v>
      </c>
      <c r="G97" s="43">
        <v>1</v>
      </c>
      <c r="H97" s="43">
        <v>0.2</v>
      </c>
      <c r="I97" s="43">
        <v>5</v>
      </c>
      <c r="J97" s="43">
        <v>25.6</v>
      </c>
      <c r="K97" s="44" t="s">
        <v>57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740</v>
      </c>
      <c r="G100" s="19">
        <f t="shared" ref="G100" si="36">SUM(G91:G99)</f>
        <v>38.4</v>
      </c>
      <c r="H100" s="19">
        <f t="shared" ref="H100" si="37">SUM(H91:H99)</f>
        <v>23.7</v>
      </c>
      <c r="I100" s="19">
        <f t="shared" ref="I100" si="38">SUM(I91:I99)</f>
        <v>85.100000000000009</v>
      </c>
      <c r="J100" s="19">
        <f t="shared" ref="J100:L100" si="39">SUM(J91:J99)</f>
        <v>707.2</v>
      </c>
      <c r="K100" s="25"/>
      <c r="L100" s="19">
        <f t="shared" si="39"/>
        <v>0</v>
      </c>
    </row>
    <row r="101" spans="1:12" ht="15.75" customHeight="1">
      <c r="A101" s="29">
        <f>A83</f>
        <v>1</v>
      </c>
      <c r="B101" s="30">
        <f>B83</f>
        <v>5</v>
      </c>
      <c r="C101" s="81" t="s">
        <v>4</v>
      </c>
      <c r="D101" s="82"/>
      <c r="E101" s="31"/>
      <c r="F101" s="32">
        <f>F90+F100</f>
        <v>1290</v>
      </c>
      <c r="G101" s="32">
        <f t="shared" ref="G101" si="40">G90+G100</f>
        <v>64</v>
      </c>
      <c r="H101" s="32">
        <f t="shared" ref="H101" si="41">H90+H100</f>
        <v>31</v>
      </c>
      <c r="I101" s="32">
        <f t="shared" ref="I101" si="42">I90+I100</f>
        <v>166.4</v>
      </c>
      <c r="J101" s="32">
        <f t="shared" ref="J101:L101" si="43">J90+J100</f>
        <v>1200.9000000000001</v>
      </c>
      <c r="K101" s="32"/>
      <c r="L101" s="32">
        <f t="shared" si="43"/>
        <v>0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 t="s">
        <v>75</v>
      </c>
      <c r="F102" s="40">
        <v>150</v>
      </c>
      <c r="G102" s="40">
        <v>12.7</v>
      </c>
      <c r="H102" s="40">
        <v>18</v>
      </c>
      <c r="I102" s="40">
        <v>3.2</v>
      </c>
      <c r="J102" s="40">
        <v>225.5</v>
      </c>
      <c r="K102" s="41" t="s">
        <v>76</v>
      </c>
      <c r="L102" s="40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 t="s">
        <v>103</v>
      </c>
      <c r="F104" s="43">
        <v>200</v>
      </c>
      <c r="G104" s="43">
        <v>0.2</v>
      </c>
      <c r="H104" s="43">
        <v>0.2</v>
      </c>
      <c r="I104" s="43">
        <v>11</v>
      </c>
      <c r="J104" s="43">
        <v>46.7</v>
      </c>
      <c r="K104" s="44" t="s">
        <v>104</v>
      </c>
      <c r="L104" s="43"/>
    </row>
    <row r="105" spans="1:12" ht="15">
      <c r="A105" s="23"/>
      <c r="B105" s="15"/>
      <c r="C105" s="11"/>
      <c r="D105" s="7" t="s">
        <v>23</v>
      </c>
      <c r="E105" s="42" t="s">
        <v>45</v>
      </c>
      <c r="F105" s="43">
        <v>30</v>
      </c>
      <c r="G105" s="43">
        <v>2.2999999999999998</v>
      </c>
      <c r="H105" s="43">
        <v>0.2</v>
      </c>
      <c r="I105" s="43">
        <v>14.8</v>
      </c>
      <c r="J105" s="43">
        <v>70.3</v>
      </c>
      <c r="K105" s="44" t="s">
        <v>57</v>
      </c>
      <c r="L105" s="43"/>
    </row>
    <row r="106" spans="1:12" ht="15">
      <c r="A106" s="23"/>
      <c r="B106" s="15"/>
      <c r="C106" s="11"/>
      <c r="D106" s="7" t="s">
        <v>24</v>
      </c>
      <c r="E106" s="42" t="s">
        <v>81</v>
      </c>
      <c r="F106" s="43">
        <v>200</v>
      </c>
      <c r="G106" s="43">
        <v>3</v>
      </c>
      <c r="H106" s="43">
        <v>1</v>
      </c>
      <c r="I106" s="43">
        <v>42</v>
      </c>
      <c r="J106" s="43">
        <v>189</v>
      </c>
      <c r="K106" s="44" t="s">
        <v>57</v>
      </c>
      <c r="L106" s="43"/>
    </row>
    <row r="107" spans="1:12" ht="15">
      <c r="A107" s="23"/>
      <c r="B107" s="15"/>
      <c r="C107" s="11"/>
      <c r="D107" s="6"/>
      <c r="E107" s="42" t="s">
        <v>56</v>
      </c>
      <c r="F107" s="43">
        <v>20</v>
      </c>
      <c r="G107" s="43">
        <v>1.3</v>
      </c>
      <c r="H107" s="43">
        <v>0.2</v>
      </c>
      <c r="I107" s="43">
        <v>6.7</v>
      </c>
      <c r="J107" s="43">
        <v>34.200000000000003</v>
      </c>
      <c r="K107" s="44" t="s">
        <v>57</v>
      </c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600</v>
      </c>
      <c r="G109" s="19">
        <f t="shared" ref="G109:J109" si="44">SUM(G102:G108)</f>
        <v>19.5</v>
      </c>
      <c r="H109" s="19">
        <f t="shared" si="44"/>
        <v>19.599999999999998</v>
      </c>
      <c r="I109" s="19">
        <f t="shared" si="44"/>
        <v>77.7</v>
      </c>
      <c r="J109" s="19">
        <f t="shared" si="44"/>
        <v>565.70000000000005</v>
      </c>
      <c r="K109" s="25"/>
      <c r="L109" s="19">
        <f t="shared" ref="L109" si="45">SUM(L102:L108)</f>
        <v>0</v>
      </c>
    </row>
    <row r="110" spans="1:12" ht="25.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82</v>
      </c>
      <c r="F110" s="43">
        <v>80</v>
      </c>
      <c r="G110" s="43">
        <v>1.8</v>
      </c>
      <c r="H110" s="43">
        <v>8.8000000000000007</v>
      </c>
      <c r="I110" s="43">
        <v>2.9</v>
      </c>
      <c r="J110" s="43">
        <v>98</v>
      </c>
      <c r="K110" s="44" t="s">
        <v>83</v>
      </c>
      <c r="L110" s="43"/>
    </row>
    <row r="111" spans="1:12" ht="15">
      <c r="A111" s="23"/>
      <c r="B111" s="15"/>
      <c r="C111" s="11"/>
      <c r="D111" s="7" t="s">
        <v>27</v>
      </c>
      <c r="E111" s="42" t="s">
        <v>84</v>
      </c>
      <c r="F111" s="43">
        <v>200</v>
      </c>
      <c r="G111" s="43">
        <v>5.2</v>
      </c>
      <c r="H111" s="43">
        <v>2.8</v>
      </c>
      <c r="I111" s="43">
        <v>18.5</v>
      </c>
      <c r="J111" s="43">
        <v>119.6</v>
      </c>
      <c r="K111" s="44" t="s">
        <v>85</v>
      </c>
      <c r="L111" s="43"/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150</v>
      </c>
      <c r="G112" s="43">
        <v>19</v>
      </c>
      <c r="H112" s="43">
        <v>25.3</v>
      </c>
      <c r="I112" s="43">
        <v>3</v>
      </c>
      <c r="J112" s="43">
        <v>315.8</v>
      </c>
      <c r="K112" s="44" t="s">
        <v>87</v>
      </c>
      <c r="L112" s="43"/>
    </row>
    <row r="113" spans="1:12" ht="15">
      <c r="A113" s="23"/>
      <c r="B113" s="15"/>
      <c r="C113" s="11"/>
      <c r="D113" s="7" t="s">
        <v>29</v>
      </c>
      <c r="E113" s="53"/>
      <c r="F113" s="54"/>
      <c r="G113" s="56"/>
      <c r="H113" s="56"/>
      <c r="I113" s="56"/>
      <c r="J113" s="57"/>
      <c r="K113" s="76"/>
      <c r="L113" s="43"/>
    </row>
    <row r="114" spans="1:12" ht="15">
      <c r="A114" s="23"/>
      <c r="B114" s="15"/>
      <c r="C114" s="11"/>
      <c r="D114" s="7" t="s">
        <v>30</v>
      </c>
      <c r="E114" s="42" t="s">
        <v>103</v>
      </c>
      <c r="F114" s="43">
        <v>200</v>
      </c>
      <c r="G114" s="43">
        <v>0.2</v>
      </c>
      <c r="H114" s="43">
        <v>0.2</v>
      </c>
      <c r="I114" s="43">
        <v>11</v>
      </c>
      <c r="J114" s="43">
        <v>46.7</v>
      </c>
      <c r="K114" s="44" t="s">
        <v>104</v>
      </c>
      <c r="L114" s="43"/>
    </row>
    <row r="115" spans="1:12" ht="15">
      <c r="A115" s="23"/>
      <c r="B115" s="15"/>
      <c r="C115" s="11"/>
      <c r="D115" s="7" t="s">
        <v>31</v>
      </c>
      <c r="E115" s="42" t="s">
        <v>45</v>
      </c>
      <c r="F115" s="43">
        <v>45</v>
      </c>
      <c r="G115" s="43">
        <v>3.4</v>
      </c>
      <c r="H115" s="43">
        <v>0.4</v>
      </c>
      <c r="I115" s="43">
        <v>22.1</v>
      </c>
      <c r="J115" s="43">
        <v>105.5</v>
      </c>
      <c r="K115" s="44" t="s">
        <v>57</v>
      </c>
      <c r="L115" s="43"/>
    </row>
    <row r="116" spans="1:12" ht="15">
      <c r="A116" s="23"/>
      <c r="B116" s="15"/>
      <c r="C116" s="11"/>
      <c r="D116" s="7" t="s">
        <v>32</v>
      </c>
      <c r="E116" s="42" t="s">
        <v>56</v>
      </c>
      <c r="F116" s="43">
        <v>15</v>
      </c>
      <c r="G116" s="43">
        <v>1</v>
      </c>
      <c r="H116" s="43">
        <v>0.2</v>
      </c>
      <c r="I116" s="43">
        <v>5</v>
      </c>
      <c r="J116" s="43">
        <v>25.6</v>
      </c>
      <c r="K116" s="44" t="s">
        <v>57</v>
      </c>
      <c r="L116" s="43"/>
    </row>
    <row r="117" spans="1:12" ht="15">
      <c r="A117" s="23"/>
      <c r="B117" s="15"/>
      <c r="C117" s="11"/>
      <c r="D117" s="6"/>
      <c r="E117" s="53" t="s">
        <v>43</v>
      </c>
      <c r="F117" s="54">
        <v>30</v>
      </c>
      <c r="G117" s="56">
        <v>7</v>
      </c>
      <c r="H117" s="56">
        <v>8.9</v>
      </c>
      <c r="I117" s="56">
        <v>0</v>
      </c>
      <c r="J117" s="57">
        <v>107.5</v>
      </c>
      <c r="K117" s="76" t="s">
        <v>48</v>
      </c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720</v>
      </c>
      <c r="G119" s="19">
        <f t="shared" ref="G119:J119" si="46">SUM(G110:G118)</f>
        <v>37.599999999999994</v>
      </c>
      <c r="H119" s="19">
        <f t="shared" si="46"/>
        <v>46.600000000000009</v>
      </c>
      <c r="I119" s="19">
        <f t="shared" si="46"/>
        <v>62.5</v>
      </c>
      <c r="J119" s="19">
        <f t="shared" si="46"/>
        <v>818.7</v>
      </c>
      <c r="K119" s="25"/>
      <c r="L119" s="19">
        <f t="shared" ref="L119" si="47">SUM(L110:L118)</f>
        <v>0</v>
      </c>
    </row>
    <row r="120" spans="1:12" ht="15">
      <c r="A120" s="29">
        <f>A102</f>
        <v>2</v>
      </c>
      <c r="B120" s="30">
        <f>B102</f>
        <v>1</v>
      </c>
      <c r="C120" s="81" t="s">
        <v>4</v>
      </c>
      <c r="D120" s="82"/>
      <c r="E120" s="31"/>
      <c r="F120" s="32">
        <f>F109+F119</f>
        <v>1320</v>
      </c>
      <c r="G120" s="32">
        <f t="shared" ref="G120" si="48">G109+G119</f>
        <v>57.099999999999994</v>
      </c>
      <c r="H120" s="32">
        <f t="shared" ref="H120" si="49">H109+H119</f>
        <v>66.2</v>
      </c>
      <c r="I120" s="32">
        <f t="shared" ref="I120" si="50">I109+I119</f>
        <v>140.19999999999999</v>
      </c>
      <c r="J120" s="32">
        <f t="shared" ref="J120:L120" si="51">J109+J119</f>
        <v>1384.4</v>
      </c>
      <c r="K120" s="32"/>
      <c r="L120" s="32">
        <f t="shared" si="51"/>
        <v>0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 t="s">
        <v>88</v>
      </c>
      <c r="F121" s="40">
        <v>150</v>
      </c>
      <c r="G121" s="40">
        <v>8.1999999999999993</v>
      </c>
      <c r="H121" s="40">
        <v>6.3</v>
      </c>
      <c r="I121" s="40">
        <v>35.9</v>
      </c>
      <c r="J121" s="40">
        <v>233.7</v>
      </c>
      <c r="K121" s="41" t="s">
        <v>89</v>
      </c>
      <c r="L121" s="40"/>
    </row>
    <row r="122" spans="1:12" ht="15">
      <c r="A122" s="14"/>
      <c r="B122" s="15"/>
      <c r="C122" s="11"/>
      <c r="D122" s="6"/>
      <c r="E122" s="42" t="s">
        <v>96</v>
      </c>
      <c r="F122" s="43">
        <v>40</v>
      </c>
      <c r="G122" s="43">
        <v>4.8</v>
      </c>
      <c r="H122" s="43">
        <v>4</v>
      </c>
      <c r="I122" s="43">
        <v>0.3</v>
      </c>
      <c r="J122" s="43">
        <v>56.6</v>
      </c>
      <c r="K122" s="44" t="s">
        <v>97</v>
      </c>
      <c r="L122" s="43"/>
    </row>
    <row r="123" spans="1:12" ht="15">
      <c r="A123" s="14"/>
      <c r="B123" s="15"/>
      <c r="C123" s="11"/>
      <c r="D123" s="7" t="s">
        <v>22</v>
      </c>
      <c r="E123" s="42" t="s">
        <v>79</v>
      </c>
      <c r="F123" s="43">
        <v>200</v>
      </c>
      <c r="G123" s="43">
        <v>0.5</v>
      </c>
      <c r="H123" s="43">
        <v>0</v>
      </c>
      <c r="I123" s="43">
        <v>19.8</v>
      </c>
      <c r="J123" s="43">
        <v>81</v>
      </c>
      <c r="K123" s="44" t="s">
        <v>80</v>
      </c>
      <c r="L123" s="43"/>
    </row>
    <row r="124" spans="1:12" ht="15">
      <c r="A124" s="14"/>
      <c r="B124" s="15"/>
      <c r="C124" s="11"/>
      <c r="D124" s="7" t="s">
        <v>23</v>
      </c>
      <c r="E124" s="42" t="s">
        <v>45</v>
      </c>
      <c r="F124" s="43">
        <v>45</v>
      </c>
      <c r="G124" s="43">
        <v>3.4</v>
      </c>
      <c r="H124" s="43">
        <v>0.4</v>
      </c>
      <c r="I124" s="43">
        <v>22.1</v>
      </c>
      <c r="J124" s="43">
        <v>105.5</v>
      </c>
      <c r="K124" s="44" t="s">
        <v>57</v>
      </c>
      <c r="L124" s="43"/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 t="s">
        <v>105</v>
      </c>
      <c r="F126" s="43">
        <v>40</v>
      </c>
      <c r="G126" s="43">
        <v>1.4</v>
      </c>
      <c r="H126" s="43">
        <v>3</v>
      </c>
      <c r="I126" s="43">
        <v>3.8</v>
      </c>
      <c r="J126" s="43">
        <v>47.7</v>
      </c>
      <c r="K126" s="44" t="s">
        <v>106</v>
      </c>
      <c r="L126" s="43"/>
    </row>
    <row r="127" spans="1:12" ht="15">
      <c r="A127" s="14"/>
      <c r="B127" s="15"/>
      <c r="C127" s="11"/>
      <c r="D127" s="6"/>
      <c r="E127" s="42" t="s">
        <v>56</v>
      </c>
      <c r="F127" s="43">
        <v>30</v>
      </c>
      <c r="G127" s="43">
        <v>2</v>
      </c>
      <c r="H127" s="43">
        <v>0.4</v>
      </c>
      <c r="I127" s="43">
        <v>10</v>
      </c>
      <c r="J127" s="43">
        <v>51.2</v>
      </c>
      <c r="K127" s="44" t="s">
        <v>57</v>
      </c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505</v>
      </c>
      <c r="G128" s="19">
        <f t="shared" ref="G128:J128" si="52">SUM(G121:G127)</f>
        <v>20.299999999999997</v>
      </c>
      <c r="H128" s="19">
        <f t="shared" si="52"/>
        <v>14.100000000000001</v>
      </c>
      <c r="I128" s="19">
        <f t="shared" si="52"/>
        <v>91.899999999999991</v>
      </c>
      <c r="J128" s="19">
        <f t="shared" si="52"/>
        <v>575.70000000000005</v>
      </c>
      <c r="K128" s="25"/>
      <c r="L128" s="19">
        <f t="shared" ref="L128" si="53">SUM(L121:L127)</f>
        <v>0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107</v>
      </c>
      <c r="F129" s="43">
        <v>80</v>
      </c>
      <c r="G129" s="43">
        <v>1.3</v>
      </c>
      <c r="H129" s="43">
        <v>8.1</v>
      </c>
      <c r="I129" s="43">
        <v>7.7</v>
      </c>
      <c r="J129" s="43">
        <v>108.7</v>
      </c>
      <c r="K129" s="44" t="s">
        <v>108</v>
      </c>
      <c r="L129" s="43"/>
    </row>
    <row r="130" spans="1:12" ht="15">
      <c r="A130" s="14"/>
      <c r="B130" s="15"/>
      <c r="C130" s="11"/>
      <c r="D130" s="7" t="s">
        <v>27</v>
      </c>
      <c r="E130" s="42" t="s">
        <v>109</v>
      </c>
      <c r="F130" s="43">
        <v>200</v>
      </c>
      <c r="G130" s="43">
        <v>6.5</v>
      </c>
      <c r="H130" s="43">
        <v>2.8</v>
      </c>
      <c r="I130" s="43">
        <v>14.9</v>
      </c>
      <c r="J130" s="43">
        <v>110.9</v>
      </c>
      <c r="K130" s="44" t="s">
        <v>110</v>
      </c>
      <c r="L130" s="43"/>
    </row>
    <row r="131" spans="1:12" ht="15">
      <c r="A131" s="14"/>
      <c r="B131" s="15"/>
      <c r="C131" s="11"/>
      <c r="D131" s="7" t="s">
        <v>28</v>
      </c>
      <c r="E131" s="42" t="s">
        <v>88</v>
      </c>
      <c r="F131" s="43">
        <v>150</v>
      </c>
      <c r="G131" s="43">
        <v>8.1999999999999993</v>
      </c>
      <c r="H131" s="43">
        <v>6.3</v>
      </c>
      <c r="I131" s="43">
        <v>35.9</v>
      </c>
      <c r="J131" s="43">
        <v>233.7</v>
      </c>
      <c r="K131" s="44" t="s">
        <v>89</v>
      </c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 t="s">
        <v>79</v>
      </c>
      <c r="F133" s="43">
        <v>200</v>
      </c>
      <c r="G133" s="43">
        <v>0.5</v>
      </c>
      <c r="H133" s="43">
        <v>0</v>
      </c>
      <c r="I133" s="43">
        <v>19.8</v>
      </c>
      <c r="J133" s="43">
        <v>81</v>
      </c>
      <c r="K133" s="44" t="s">
        <v>80</v>
      </c>
      <c r="L133" s="43"/>
    </row>
    <row r="134" spans="1:12" ht="15">
      <c r="A134" s="14"/>
      <c r="B134" s="15"/>
      <c r="C134" s="11"/>
      <c r="D134" s="7" t="s">
        <v>31</v>
      </c>
      <c r="E134" s="42" t="s">
        <v>45</v>
      </c>
      <c r="F134" s="43">
        <v>45</v>
      </c>
      <c r="G134" s="43">
        <v>3.4</v>
      </c>
      <c r="H134" s="43">
        <v>0.4</v>
      </c>
      <c r="I134" s="43">
        <v>22.1</v>
      </c>
      <c r="J134" s="43">
        <v>105.5</v>
      </c>
      <c r="K134" s="44" t="s">
        <v>57</v>
      </c>
      <c r="L134" s="43"/>
    </row>
    <row r="135" spans="1:12" ht="15">
      <c r="A135" s="14"/>
      <c r="B135" s="15"/>
      <c r="C135" s="11"/>
      <c r="D135" s="7" t="s">
        <v>32</v>
      </c>
      <c r="E135" s="42" t="s">
        <v>56</v>
      </c>
      <c r="F135" s="43">
        <v>15</v>
      </c>
      <c r="G135" s="43">
        <v>1</v>
      </c>
      <c r="H135" s="43">
        <v>0.2</v>
      </c>
      <c r="I135" s="43">
        <v>5</v>
      </c>
      <c r="J135" s="43">
        <v>25.6</v>
      </c>
      <c r="K135" s="44" t="s">
        <v>57</v>
      </c>
      <c r="L135" s="43"/>
    </row>
    <row r="136" spans="1:12" ht="15">
      <c r="A136" s="14"/>
      <c r="B136" s="15"/>
      <c r="C136" s="11"/>
      <c r="D136" s="6"/>
      <c r="E136" s="42" t="s">
        <v>53</v>
      </c>
      <c r="F136" s="43">
        <v>75</v>
      </c>
      <c r="G136" s="43">
        <v>14.3</v>
      </c>
      <c r="H136" s="43">
        <v>3.2</v>
      </c>
      <c r="I136" s="43">
        <v>10</v>
      </c>
      <c r="J136" s="43">
        <v>126.5</v>
      </c>
      <c r="K136" s="44" t="s">
        <v>60</v>
      </c>
      <c r="L136" s="43"/>
    </row>
    <row r="137" spans="1:12" ht="15">
      <c r="A137" s="14"/>
      <c r="B137" s="15"/>
      <c r="C137" s="11"/>
      <c r="D137" s="6"/>
      <c r="E137" s="42" t="s">
        <v>105</v>
      </c>
      <c r="F137" s="43">
        <v>40</v>
      </c>
      <c r="G137" s="43">
        <v>1.4</v>
      </c>
      <c r="H137" s="43">
        <v>3</v>
      </c>
      <c r="I137" s="43">
        <v>3.8</v>
      </c>
      <c r="J137" s="43">
        <v>47.7</v>
      </c>
      <c r="K137" s="44" t="s">
        <v>106</v>
      </c>
      <c r="L137" s="43"/>
    </row>
    <row r="138" spans="1:12" ht="15">
      <c r="A138" s="14"/>
      <c r="B138" s="15"/>
      <c r="C138" s="11"/>
      <c r="D138" s="6"/>
      <c r="E138" s="42" t="s">
        <v>96</v>
      </c>
      <c r="F138" s="43">
        <v>40</v>
      </c>
      <c r="G138" s="43">
        <v>4.8</v>
      </c>
      <c r="H138" s="43">
        <v>4</v>
      </c>
      <c r="I138" s="43">
        <v>0.3</v>
      </c>
      <c r="J138" s="43">
        <v>56.6</v>
      </c>
      <c r="K138" s="44" t="s">
        <v>97</v>
      </c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SUM(F129:F138)</f>
        <v>845</v>
      </c>
      <c r="G139" s="19">
        <f t="shared" ref="G139:J139" si="54">SUM(G129:G138)</f>
        <v>41.4</v>
      </c>
      <c r="H139" s="19">
        <f t="shared" si="54"/>
        <v>27.999999999999996</v>
      </c>
      <c r="I139" s="19">
        <f t="shared" si="54"/>
        <v>119.5</v>
      </c>
      <c r="J139" s="19">
        <f t="shared" si="54"/>
        <v>896.2</v>
      </c>
      <c r="K139" s="25"/>
      <c r="L139" s="19">
        <f t="shared" ref="L139" si="55">SUM(L129:L137)</f>
        <v>0</v>
      </c>
    </row>
    <row r="140" spans="1:12" ht="15">
      <c r="A140" s="33">
        <f>A121</f>
        <v>2</v>
      </c>
      <c r="B140" s="33">
        <f>B121</f>
        <v>2</v>
      </c>
      <c r="C140" s="81" t="s">
        <v>4</v>
      </c>
      <c r="D140" s="82"/>
      <c r="E140" s="31"/>
      <c r="F140" s="32">
        <f>F128+F139</f>
        <v>1350</v>
      </c>
      <c r="G140" s="32">
        <f t="shared" ref="G140" si="56">G128+G139</f>
        <v>61.699999999999996</v>
      </c>
      <c r="H140" s="32">
        <f t="shared" ref="H140" si="57">H128+H139</f>
        <v>42.099999999999994</v>
      </c>
      <c r="I140" s="32">
        <f t="shared" ref="I140" si="58">I128+I139</f>
        <v>211.39999999999998</v>
      </c>
      <c r="J140" s="32">
        <f t="shared" ref="J140:L140" si="59">J128+J139</f>
        <v>1471.9</v>
      </c>
      <c r="K140" s="32"/>
      <c r="L140" s="32">
        <f t="shared" si="59"/>
        <v>0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39" t="s">
        <v>44</v>
      </c>
      <c r="F141" s="40">
        <v>150</v>
      </c>
      <c r="G141" s="40">
        <v>7.9</v>
      </c>
      <c r="H141" s="40">
        <v>6.8</v>
      </c>
      <c r="I141" s="40">
        <v>28.7</v>
      </c>
      <c r="J141" s="40">
        <v>207.7</v>
      </c>
      <c r="K141" s="41" t="s">
        <v>49</v>
      </c>
      <c r="L141" s="40"/>
    </row>
    <row r="142" spans="1:12" ht="15">
      <c r="A142" s="23"/>
      <c r="B142" s="15"/>
      <c r="C142" s="11"/>
      <c r="D142" s="6"/>
      <c r="E142" s="42" t="s">
        <v>43</v>
      </c>
      <c r="F142" s="43">
        <v>20</v>
      </c>
      <c r="G142" s="43">
        <v>4.5999999999999996</v>
      </c>
      <c r="H142" s="43">
        <v>5.9</v>
      </c>
      <c r="I142" s="43">
        <v>0</v>
      </c>
      <c r="J142" s="43">
        <v>71.7</v>
      </c>
      <c r="K142" s="44" t="s">
        <v>48</v>
      </c>
      <c r="L142" s="43"/>
    </row>
    <row r="143" spans="1:12" ht="15">
      <c r="A143" s="23"/>
      <c r="B143" s="15"/>
      <c r="C143" s="11"/>
      <c r="D143" s="7" t="s">
        <v>22</v>
      </c>
      <c r="E143" s="42" t="s">
        <v>46</v>
      </c>
      <c r="F143" s="43">
        <v>200</v>
      </c>
      <c r="G143" s="43">
        <v>1</v>
      </c>
      <c r="H143" s="43">
        <v>0.2</v>
      </c>
      <c r="I143" s="43">
        <v>20.2</v>
      </c>
      <c r="J143" s="43">
        <v>86.6</v>
      </c>
      <c r="K143" s="44" t="s">
        <v>57</v>
      </c>
      <c r="L143" s="43"/>
    </row>
    <row r="144" spans="1:12" ht="15.75" customHeight="1">
      <c r="A144" s="23"/>
      <c r="B144" s="15"/>
      <c r="C144" s="11"/>
      <c r="D144" s="7" t="s">
        <v>23</v>
      </c>
      <c r="E144" s="42" t="s">
        <v>45</v>
      </c>
      <c r="F144" s="43">
        <v>30</v>
      </c>
      <c r="G144" s="43">
        <v>2.2999999999999998</v>
      </c>
      <c r="H144" s="43">
        <v>0.2</v>
      </c>
      <c r="I144" s="43">
        <v>14.8</v>
      </c>
      <c r="J144" s="43">
        <v>70.3</v>
      </c>
      <c r="K144" s="44" t="s">
        <v>57</v>
      </c>
      <c r="L144" s="43"/>
    </row>
    <row r="145" spans="1:12" ht="15">
      <c r="A145" s="23"/>
      <c r="B145" s="15"/>
      <c r="C145" s="11"/>
      <c r="D145" s="7" t="s">
        <v>24</v>
      </c>
      <c r="E145" s="42" t="s">
        <v>98</v>
      </c>
      <c r="F145" s="43">
        <v>150</v>
      </c>
      <c r="G145" s="43">
        <v>0.6</v>
      </c>
      <c r="H145" s="43">
        <v>0.6</v>
      </c>
      <c r="I145" s="43">
        <v>14.7</v>
      </c>
      <c r="J145" s="43">
        <v>66.599999999999994</v>
      </c>
      <c r="K145" s="44" t="s">
        <v>57</v>
      </c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550</v>
      </c>
      <c r="G148" s="19">
        <f t="shared" ref="G148:J148" si="60">SUM(G141:G147)</f>
        <v>16.400000000000002</v>
      </c>
      <c r="H148" s="19">
        <f t="shared" si="60"/>
        <v>13.699999999999998</v>
      </c>
      <c r="I148" s="19">
        <f t="shared" si="60"/>
        <v>78.400000000000006</v>
      </c>
      <c r="J148" s="19">
        <f t="shared" si="60"/>
        <v>502.9</v>
      </c>
      <c r="K148" s="25"/>
      <c r="L148" s="19">
        <f t="shared" ref="L148" si="61">SUM(L141:L147)</f>
        <v>0</v>
      </c>
    </row>
    <row r="149" spans="1:12" ht="1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111</v>
      </c>
      <c r="F149" s="43">
        <v>80</v>
      </c>
      <c r="G149" s="43">
        <v>0.8</v>
      </c>
      <c r="H149" s="43">
        <v>4.0999999999999996</v>
      </c>
      <c r="I149" s="43">
        <v>2.5</v>
      </c>
      <c r="J149" s="43">
        <v>49.9</v>
      </c>
      <c r="K149" s="44" t="s">
        <v>112</v>
      </c>
      <c r="L149" s="43"/>
    </row>
    <row r="150" spans="1:12" ht="15">
      <c r="A150" s="23"/>
      <c r="B150" s="15"/>
      <c r="C150" s="11"/>
      <c r="D150" s="7" t="s">
        <v>27</v>
      </c>
      <c r="E150" s="42" t="s">
        <v>94</v>
      </c>
      <c r="F150" s="43">
        <v>200</v>
      </c>
      <c r="G150" s="43">
        <v>3.1</v>
      </c>
      <c r="H150" s="43">
        <v>5.0999999999999996</v>
      </c>
      <c r="I150" s="43">
        <v>12.3</v>
      </c>
      <c r="J150" s="43">
        <v>107.5</v>
      </c>
      <c r="K150" s="44" t="s">
        <v>95</v>
      </c>
      <c r="L150" s="43"/>
    </row>
    <row r="151" spans="1:12" ht="15">
      <c r="A151" s="23"/>
      <c r="B151" s="15"/>
      <c r="C151" s="11"/>
      <c r="D151" s="7" t="s">
        <v>28</v>
      </c>
      <c r="E151" s="42" t="s">
        <v>52</v>
      </c>
      <c r="F151" s="43">
        <v>200</v>
      </c>
      <c r="G151" s="43">
        <v>7.1</v>
      </c>
      <c r="H151" s="43">
        <v>6.6</v>
      </c>
      <c r="I151" s="43">
        <v>43.7</v>
      </c>
      <c r="J151" s="43">
        <v>262.39999999999998</v>
      </c>
      <c r="K151" s="44" t="s">
        <v>59</v>
      </c>
      <c r="L151" s="43"/>
    </row>
    <row r="152" spans="1:12" ht="1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30</v>
      </c>
      <c r="E153" s="42" t="s">
        <v>90</v>
      </c>
      <c r="F153" s="43">
        <v>200</v>
      </c>
      <c r="G153" s="43">
        <v>4.7</v>
      </c>
      <c r="H153" s="43">
        <v>3.5</v>
      </c>
      <c r="I153" s="43">
        <v>12.5</v>
      </c>
      <c r="J153" s="43">
        <v>100.4</v>
      </c>
      <c r="K153" s="44" t="s">
        <v>91</v>
      </c>
      <c r="L153" s="43"/>
    </row>
    <row r="154" spans="1:12" ht="15">
      <c r="A154" s="23"/>
      <c r="B154" s="15"/>
      <c r="C154" s="11"/>
      <c r="D154" s="7" t="s">
        <v>31</v>
      </c>
      <c r="E154" s="42" t="s">
        <v>45</v>
      </c>
      <c r="F154" s="43">
        <v>30</v>
      </c>
      <c r="G154" s="43">
        <v>2.2999999999999998</v>
      </c>
      <c r="H154" s="43">
        <v>0.2</v>
      </c>
      <c r="I154" s="43">
        <v>14.8</v>
      </c>
      <c r="J154" s="43">
        <v>70.3</v>
      </c>
      <c r="K154" s="44" t="s">
        <v>57</v>
      </c>
      <c r="L154" s="43"/>
    </row>
    <row r="155" spans="1:12" ht="1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 t="s">
        <v>54</v>
      </c>
      <c r="F156" s="43">
        <v>20</v>
      </c>
      <c r="G156" s="43">
        <v>0.7</v>
      </c>
      <c r="H156" s="43">
        <v>0.5</v>
      </c>
      <c r="I156" s="43">
        <v>1.8</v>
      </c>
      <c r="J156" s="43">
        <v>14.1</v>
      </c>
      <c r="K156" s="44" t="s">
        <v>62</v>
      </c>
      <c r="L156" s="43"/>
    </row>
    <row r="157" spans="1:12" ht="15">
      <c r="A157" s="23"/>
      <c r="B157" s="15"/>
      <c r="C157" s="11"/>
      <c r="D157" s="6"/>
      <c r="E157" s="42" t="s">
        <v>113</v>
      </c>
      <c r="F157" s="43">
        <v>90</v>
      </c>
      <c r="G157" s="43">
        <v>16.399999999999999</v>
      </c>
      <c r="H157" s="43">
        <v>15.7</v>
      </c>
      <c r="I157" s="43">
        <v>14.8</v>
      </c>
      <c r="J157" s="43">
        <v>265.7</v>
      </c>
      <c r="K157" s="44" t="s">
        <v>114</v>
      </c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820</v>
      </c>
      <c r="G158" s="19">
        <f t="shared" ref="G158:J158" si="62">SUM(G149:G157)</f>
        <v>35.099999999999994</v>
      </c>
      <c r="H158" s="19">
        <f>SUM(H149:H157)</f>
        <v>35.699999999999996</v>
      </c>
      <c r="I158" s="19">
        <f t="shared" si="62"/>
        <v>102.39999999999999</v>
      </c>
      <c r="J158" s="19">
        <f t="shared" si="62"/>
        <v>870.3</v>
      </c>
      <c r="K158" s="25"/>
      <c r="L158" s="19">
        <f t="shared" ref="L158" si="63">SUM(L149:L157)</f>
        <v>0</v>
      </c>
    </row>
    <row r="159" spans="1:12" ht="15">
      <c r="A159" s="29">
        <f>A141</f>
        <v>2</v>
      </c>
      <c r="B159" s="30">
        <f>B141</f>
        <v>3</v>
      </c>
      <c r="C159" s="81" t="s">
        <v>4</v>
      </c>
      <c r="D159" s="82"/>
      <c r="E159" s="31"/>
      <c r="F159" s="32">
        <f>F148+F158</f>
        <v>1370</v>
      </c>
      <c r="G159" s="32">
        <f t="shared" ref="G159" si="64">G148+G158</f>
        <v>51.5</v>
      </c>
      <c r="H159" s="32">
        <f t="shared" ref="H159" si="65">H148+H158</f>
        <v>49.399999999999991</v>
      </c>
      <c r="I159" s="32">
        <f t="shared" ref="I159" si="66">I148+I158</f>
        <v>180.8</v>
      </c>
      <c r="J159" s="32">
        <f t="shared" ref="J159:L159" si="67">J148+J158</f>
        <v>1373.1999999999998</v>
      </c>
      <c r="K159" s="32"/>
      <c r="L159" s="32">
        <f t="shared" si="67"/>
        <v>0</v>
      </c>
    </row>
    <row r="160" spans="1:12" ht="15">
      <c r="A160" s="20">
        <v>2</v>
      </c>
      <c r="B160" s="21">
        <v>4</v>
      </c>
      <c r="C160" s="22" t="s">
        <v>20</v>
      </c>
      <c r="D160" s="5" t="s">
        <v>21</v>
      </c>
      <c r="E160" s="39" t="s">
        <v>115</v>
      </c>
      <c r="F160" s="40">
        <v>150</v>
      </c>
      <c r="G160" s="40">
        <v>6.1</v>
      </c>
      <c r="H160" s="40">
        <v>7.3</v>
      </c>
      <c r="I160" s="40">
        <v>31.2</v>
      </c>
      <c r="J160" s="40">
        <v>214.4</v>
      </c>
      <c r="K160" s="41" t="s">
        <v>116</v>
      </c>
      <c r="L160" s="40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 t="s">
        <v>117</v>
      </c>
      <c r="F162" s="43">
        <v>200</v>
      </c>
      <c r="G162" s="43">
        <v>1.4</v>
      </c>
      <c r="H162" s="43">
        <v>0.2</v>
      </c>
      <c r="I162" s="43">
        <v>26.4</v>
      </c>
      <c r="J162" s="43">
        <v>113</v>
      </c>
      <c r="K162" s="44" t="s">
        <v>57</v>
      </c>
      <c r="L162" s="43"/>
    </row>
    <row r="163" spans="1:12" ht="15">
      <c r="A163" s="23"/>
      <c r="B163" s="15"/>
      <c r="C163" s="11"/>
      <c r="D163" s="7" t="s">
        <v>23</v>
      </c>
      <c r="E163" s="42" t="s">
        <v>45</v>
      </c>
      <c r="F163" s="43">
        <v>30</v>
      </c>
      <c r="G163" s="43">
        <v>2.2999999999999998</v>
      </c>
      <c r="H163" s="43">
        <v>0.2</v>
      </c>
      <c r="I163" s="43">
        <v>14.8</v>
      </c>
      <c r="J163" s="43">
        <v>70.3</v>
      </c>
      <c r="K163" s="44" t="s">
        <v>57</v>
      </c>
      <c r="L163" s="43"/>
    </row>
    <row r="164" spans="1:12" ht="15">
      <c r="A164" s="23"/>
      <c r="B164" s="15"/>
      <c r="C164" s="11"/>
      <c r="D164" s="7" t="s">
        <v>24</v>
      </c>
      <c r="E164" s="42" t="s">
        <v>81</v>
      </c>
      <c r="F164" s="43">
        <v>200</v>
      </c>
      <c r="G164" s="43">
        <v>3</v>
      </c>
      <c r="H164" s="43">
        <v>1</v>
      </c>
      <c r="I164" s="43">
        <v>42</v>
      </c>
      <c r="J164" s="43">
        <v>189</v>
      </c>
      <c r="K164" s="44" t="s">
        <v>57</v>
      </c>
      <c r="L164" s="43"/>
    </row>
    <row r="165" spans="1:12" ht="15">
      <c r="A165" s="23"/>
      <c r="B165" s="15"/>
      <c r="C165" s="11"/>
      <c r="D165" s="6"/>
      <c r="E165" s="42" t="s">
        <v>56</v>
      </c>
      <c r="F165" s="43">
        <v>20</v>
      </c>
      <c r="G165" s="43">
        <v>1.3</v>
      </c>
      <c r="H165" s="43">
        <v>0.2</v>
      </c>
      <c r="I165" s="43">
        <v>6.7</v>
      </c>
      <c r="J165" s="43">
        <v>34.200000000000003</v>
      </c>
      <c r="K165" s="44" t="s">
        <v>57</v>
      </c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SUM(F160:F166)</f>
        <v>600</v>
      </c>
      <c r="G167" s="19">
        <f t="shared" ref="G167:J167" si="68">SUM(G160:G166)</f>
        <v>14.100000000000001</v>
      </c>
      <c r="H167" s="19">
        <f t="shared" si="68"/>
        <v>8.8999999999999986</v>
      </c>
      <c r="I167" s="19">
        <f t="shared" si="68"/>
        <v>121.1</v>
      </c>
      <c r="J167" s="19">
        <f t="shared" si="68"/>
        <v>620.90000000000009</v>
      </c>
      <c r="K167" s="25"/>
      <c r="L167" s="19">
        <f t="shared" ref="L167" si="69">SUM(L160:L166)</f>
        <v>0</v>
      </c>
    </row>
    <row r="168" spans="1:12" ht="1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66</v>
      </c>
      <c r="F168" s="43">
        <v>80</v>
      </c>
      <c r="G168" s="43">
        <v>0.7</v>
      </c>
      <c r="H168" s="43">
        <v>8.1</v>
      </c>
      <c r="I168" s="43">
        <v>5.7</v>
      </c>
      <c r="J168" s="43">
        <v>99</v>
      </c>
      <c r="K168" s="44" t="s">
        <v>72</v>
      </c>
      <c r="L168" s="43"/>
    </row>
    <row r="169" spans="1:12" ht="15">
      <c r="A169" s="23"/>
      <c r="B169" s="15"/>
      <c r="C169" s="11"/>
      <c r="D169" s="7" t="s">
        <v>27</v>
      </c>
      <c r="E169" s="42" t="s">
        <v>67</v>
      </c>
      <c r="F169" s="43">
        <v>200</v>
      </c>
      <c r="G169" s="43">
        <v>4.3</v>
      </c>
      <c r="H169" s="43">
        <v>3.5</v>
      </c>
      <c r="I169" s="43">
        <v>7.5</v>
      </c>
      <c r="J169" s="43">
        <v>78.3</v>
      </c>
      <c r="K169" s="44" t="s">
        <v>73</v>
      </c>
      <c r="L169" s="43"/>
    </row>
    <row r="170" spans="1:12" ht="15">
      <c r="A170" s="23"/>
      <c r="B170" s="15"/>
      <c r="C170" s="11"/>
      <c r="D170" s="7" t="s">
        <v>28</v>
      </c>
      <c r="E170" s="42" t="s">
        <v>68</v>
      </c>
      <c r="F170" s="43">
        <v>150</v>
      </c>
      <c r="G170" s="43">
        <v>20.399999999999999</v>
      </c>
      <c r="H170" s="43">
        <v>6.1</v>
      </c>
      <c r="I170" s="43">
        <v>24.9</v>
      </c>
      <c r="J170" s="43">
        <v>236</v>
      </c>
      <c r="K170" s="44" t="s">
        <v>74</v>
      </c>
      <c r="L170" s="43"/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 t="s">
        <v>101</v>
      </c>
      <c r="F172" s="43">
        <v>200</v>
      </c>
      <c r="G172" s="43">
        <v>0.2</v>
      </c>
      <c r="H172" s="43">
        <v>0.1</v>
      </c>
      <c r="I172" s="43">
        <v>6.6</v>
      </c>
      <c r="J172" s="43">
        <v>27.9</v>
      </c>
      <c r="K172" s="44" t="s">
        <v>102</v>
      </c>
      <c r="L172" s="43"/>
    </row>
    <row r="173" spans="1:12" ht="15">
      <c r="A173" s="23"/>
      <c r="B173" s="15"/>
      <c r="C173" s="11"/>
      <c r="D173" s="7" t="s">
        <v>31</v>
      </c>
      <c r="E173" s="42" t="s">
        <v>45</v>
      </c>
      <c r="F173" s="43">
        <v>45</v>
      </c>
      <c r="G173" s="43">
        <v>3.4</v>
      </c>
      <c r="H173" s="43">
        <v>0.4</v>
      </c>
      <c r="I173" s="43">
        <v>22.1</v>
      </c>
      <c r="J173" s="43">
        <v>105.5</v>
      </c>
      <c r="K173" s="44" t="s">
        <v>57</v>
      </c>
      <c r="L173" s="43"/>
    </row>
    <row r="174" spans="1:12" ht="15">
      <c r="A174" s="23"/>
      <c r="B174" s="15"/>
      <c r="C174" s="11"/>
      <c r="D174" s="7" t="s">
        <v>32</v>
      </c>
      <c r="E174" s="42" t="s">
        <v>56</v>
      </c>
      <c r="F174" s="43">
        <v>30</v>
      </c>
      <c r="G174" s="43">
        <v>2</v>
      </c>
      <c r="H174" s="43">
        <v>0.4</v>
      </c>
      <c r="I174" s="43">
        <v>10</v>
      </c>
      <c r="J174" s="43">
        <v>51.2</v>
      </c>
      <c r="K174" s="44" t="s">
        <v>57</v>
      </c>
      <c r="L174" s="43"/>
    </row>
    <row r="175" spans="1:12" ht="15">
      <c r="A175" s="23"/>
      <c r="B175" s="15"/>
      <c r="C175" s="11"/>
      <c r="D175" s="6"/>
      <c r="E175" s="42" t="s">
        <v>43</v>
      </c>
      <c r="F175" s="43">
        <v>30</v>
      </c>
      <c r="G175" s="43">
        <v>7</v>
      </c>
      <c r="H175" s="43">
        <v>8.9</v>
      </c>
      <c r="I175" s="43">
        <v>0</v>
      </c>
      <c r="J175" s="43">
        <v>107.5</v>
      </c>
      <c r="K175" s="44" t="s">
        <v>48</v>
      </c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735</v>
      </c>
      <c r="G177" s="19">
        <f t="shared" ref="G177:J177" si="70">SUM(G168:G176)</f>
        <v>38</v>
      </c>
      <c r="H177" s="19">
        <f t="shared" si="70"/>
        <v>27.5</v>
      </c>
      <c r="I177" s="19">
        <f t="shared" si="70"/>
        <v>76.8</v>
      </c>
      <c r="J177" s="19">
        <f t="shared" si="70"/>
        <v>705.40000000000009</v>
      </c>
      <c r="K177" s="25"/>
      <c r="L177" s="19">
        <f t="shared" ref="L177" si="71">SUM(L168:L176)</f>
        <v>0</v>
      </c>
    </row>
    <row r="178" spans="1:12" ht="15.75" thickBot="1">
      <c r="A178" s="29">
        <f>A160</f>
        <v>2</v>
      </c>
      <c r="B178" s="30">
        <f>B160</f>
        <v>4</v>
      </c>
      <c r="C178" s="81" t="s">
        <v>4</v>
      </c>
      <c r="D178" s="82"/>
      <c r="E178" s="31"/>
      <c r="F178" s="32">
        <f>F167+F177</f>
        <v>1335</v>
      </c>
      <c r="G178" s="32">
        <f t="shared" ref="G178" si="72">G167+G177</f>
        <v>52.1</v>
      </c>
      <c r="H178" s="32">
        <f t="shared" ref="H178" si="73">H167+H177</f>
        <v>36.4</v>
      </c>
      <c r="I178" s="32">
        <f t="shared" ref="I178" si="74">I167+I177</f>
        <v>197.89999999999998</v>
      </c>
      <c r="J178" s="32">
        <f t="shared" ref="J178:L178" si="75">J167+J177</f>
        <v>1326.3000000000002</v>
      </c>
      <c r="K178" s="32"/>
      <c r="L178" s="32">
        <f t="shared" si="75"/>
        <v>0</v>
      </c>
    </row>
    <row r="179" spans="1:12" ht="15">
      <c r="A179" s="20">
        <v>2</v>
      </c>
      <c r="B179" s="21">
        <v>5</v>
      </c>
      <c r="C179" s="22" t="s">
        <v>20</v>
      </c>
      <c r="D179" s="5" t="s">
        <v>21</v>
      </c>
      <c r="E179" s="42" t="s">
        <v>88</v>
      </c>
      <c r="F179" s="43">
        <v>150</v>
      </c>
      <c r="G179" s="43">
        <v>8.1999999999999993</v>
      </c>
      <c r="H179" s="43">
        <v>6.3</v>
      </c>
      <c r="I179" s="43">
        <v>35.9</v>
      </c>
      <c r="J179" s="43">
        <v>233.7</v>
      </c>
      <c r="K179" s="44" t="s">
        <v>89</v>
      </c>
      <c r="L179" s="40"/>
    </row>
    <row r="180" spans="1:12" ht="15">
      <c r="A180" s="23"/>
      <c r="B180" s="15"/>
      <c r="C180" s="11"/>
      <c r="D180" s="6"/>
      <c r="E180" s="42" t="s">
        <v>118</v>
      </c>
      <c r="F180" s="43">
        <v>80</v>
      </c>
      <c r="G180" s="43">
        <v>2.2000000000000002</v>
      </c>
      <c r="H180" s="43">
        <v>5.7</v>
      </c>
      <c r="I180" s="43">
        <v>8.3000000000000007</v>
      </c>
      <c r="J180" s="43">
        <v>93.8</v>
      </c>
      <c r="K180" s="44" t="s">
        <v>119</v>
      </c>
      <c r="L180" s="43"/>
    </row>
    <row r="181" spans="1:12" ht="15">
      <c r="A181" s="23"/>
      <c r="B181" s="15"/>
      <c r="C181" s="11"/>
      <c r="D181" s="7" t="s">
        <v>22</v>
      </c>
      <c r="E181" s="42" t="s">
        <v>121</v>
      </c>
      <c r="F181" s="43">
        <v>200</v>
      </c>
      <c r="G181" s="43">
        <v>0.2</v>
      </c>
      <c r="H181" s="43">
        <v>0</v>
      </c>
      <c r="I181" s="43">
        <v>6.4</v>
      </c>
      <c r="J181" s="43">
        <v>26.8</v>
      </c>
      <c r="K181" s="44" t="s">
        <v>122</v>
      </c>
      <c r="L181" s="43"/>
    </row>
    <row r="182" spans="1:12" ht="15">
      <c r="A182" s="23"/>
      <c r="B182" s="15"/>
      <c r="C182" s="11"/>
      <c r="D182" s="7" t="s">
        <v>23</v>
      </c>
      <c r="E182" s="42" t="s">
        <v>45</v>
      </c>
      <c r="F182" s="43">
        <v>30</v>
      </c>
      <c r="G182" s="43">
        <v>2.2999999999999998</v>
      </c>
      <c r="H182" s="43">
        <v>0.2</v>
      </c>
      <c r="I182" s="43">
        <v>14.8</v>
      </c>
      <c r="J182" s="43">
        <v>70.3</v>
      </c>
      <c r="K182" s="44" t="s">
        <v>57</v>
      </c>
      <c r="L182" s="43"/>
    </row>
    <row r="183" spans="1:12" ht="1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 t="s">
        <v>43</v>
      </c>
      <c r="F184" s="43">
        <v>30</v>
      </c>
      <c r="G184" s="43">
        <v>7</v>
      </c>
      <c r="H184" s="43">
        <v>8.9</v>
      </c>
      <c r="I184" s="43">
        <v>0</v>
      </c>
      <c r="J184" s="43">
        <v>107.5</v>
      </c>
      <c r="K184" s="44" t="s">
        <v>48</v>
      </c>
      <c r="L184" s="43"/>
    </row>
    <row r="185" spans="1:12" ht="15">
      <c r="A185" s="23"/>
      <c r="B185" s="15"/>
      <c r="C185" s="11"/>
      <c r="D185" s="6"/>
      <c r="E185" s="42" t="s">
        <v>92</v>
      </c>
      <c r="F185" s="43">
        <v>40</v>
      </c>
      <c r="G185" s="43">
        <v>1.1000000000000001</v>
      </c>
      <c r="H185" s="43">
        <v>1.5</v>
      </c>
      <c r="I185" s="43">
        <v>1.7</v>
      </c>
      <c r="J185" s="43">
        <v>25</v>
      </c>
      <c r="K185" s="44" t="s">
        <v>93</v>
      </c>
      <c r="L185" s="43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530</v>
      </c>
      <c r="G186" s="19">
        <f t="shared" ref="G186:J186" si="76">SUM(G179:G185)</f>
        <v>21</v>
      </c>
      <c r="H186" s="19">
        <f t="shared" si="76"/>
        <v>22.6</v>
      </c>
      <c r="I186" s="19">
        <f t="shared" si="76"/>
        <v>67.100000000000009</v>
      </c>
      <c r="J186" s="19">
        <f t="shared" si="76"/>
        <v>557.1</v>
      </c>
      <c r="K186" s="25"/>
      <c r="L186" s="19">
        <f t="shared" ref="L186" si="77">SUM(L179:L185)</f>
        <v>0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118</v>
      </c>
      <c r="F187" s="43">
        <v>80</v>
      </c>
      <c r="G187" s="43">
        <v>2.2000000000000002</v>
      </c>
      <c r="H187" s="43">
        <v>5.7</v>
      </c>
      <c r="I187" s="43">
        <v>8.3000000000000007</v>
      </c>
      <c r="J187" s="43">
        <v>93.8</v>
      </c>
      <c r="K187" s="44" t="s">
        <v>119</v>
      </c>
      <c r="L187" s="43"/>
    </row>
    <row r="188" spans="1:12" ht="15">
      <c r="A188" s="23"/>
      <c r="B188" s="15"/>
      <c r="C188" s="11"/>
      <c r="D188" s="7" t="s">
        <v>27</v>
      </c>
      <c r="E188" s="42" t="s">
        <v>84</v>
      </c>
      <c r="F188" s="43">
        <v>200</v>
      </c>
      <c r="G188" s="43">
        <v>4.8</v>
      </c>
      <c r="H188" s="43">
        <v>2.2000000000000002</v>
      </c>
      <c r="I188" s="43">
        <v>15.5</v>
      </c>
      <c r="J188" s="43">
        <v>100.9</v>
      </c>
      <c r="K188" s="44" t="s">
        <v>120</v>
      </c>
      <c r="L188" s="43"/>
    </row>
    <row r="189" spans="1:12" ht="15">
      <c r="A189" s="23"/>
      <c r="B189" s="15"/>
      <c r="C189" s="11"/>
      <c r="D189" s="7" t="s">
        <v>28</v>
      </c>
      <c r="E189" s="42" t="s">
        <v>88</v>
      </c>
      <c r="F189" s="43">
        <v>150</v>
      </c>
      <c r="G189" s="43">
        <v>8.1999999999999993</v>
      </c>
      <c r="H189" s="43">
        <v>6.3</v>
      </c>
      <c r="I189" s="43">
        <v>35.9</v>
      </c>
      <c r="J189" s="43">
        <v>233.7</v>
      </c>
      <c r="K189" s="44" t="s">
        <v>89</v>
      </c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 t="s">
        <v>121</v>
      </c>
      <c r="F191" s="43">
        <v>200</v>
      </c>
      <c r="G191" s="43">
        <v>0.2</v>
      </c>
      <c r="H191" s="43">
        <v>0</v>
      </c>
      <c r="I191" s="43">
        <v>6.4</v>
      </c>
      <c r="J191" s="43">
        <v>26.8</v>
      </c>
      <c r="K191" s="44" t="s">
        <v>122</v>
      </c>
      <c r="L191" s="43"/>
    </row>
    <row r="192" spans="1:12" ht="15">
      <c r="A192" s="23"/>
      <c r="B192" s="15"/>
      <c r="C192" s="11"/>
      <c r="D192" s="7" t="s">
        <v>31</v>
      </c>
      <c r="E192" s="42" t="s">
        <v>45</v>
      </c>
      <c r="F192" s="43">
        <v>40</v>
      </c>
      <c r="G192" s="43">
        <v>3</v>
      </c>
      <c r="H192" s="43">
        <v>0.3</v>
      </c>
      <c r="I192" s="43">
        <v>19.7</v>
      </c>
      <c r="J192" s="43">
        <v>93.8</v>
      </c>
      <c r="K192" s="44" t="s">
        <v>57</v>
      </c>
      <c r="L192" s="43"/>
    </row>
    <row r="193" spans="1:12" ht="15">
      <c r="A193" s="23"/>
      <c r="B193" s="15"/>
      <c r="C193" s="11"/>
      <c r="D193" s="7" t="s">
        <v>32</v>
      </c>
      <c r="E193" s="42" t="s">
        <v>56</v>
      </c>
      <c r="F193" s="43">
        <v>30</v>
      </c>
      <c r="G193" s="43">
        <v>2</v>
      </c>
      <c r="H193" s="43">
        <v>0.4</v>
      </c>
      <c r="I193" s="43">
        <v>10</v>
      </c>
      <c r="J193" s="43">
        <v>51.2</v>
      </c>
      <c r="K193" s="44" t="s">
        <v>57</v>
      </c>
      <c r="L193" s="43"/>
    </row>
    <row r="194" spans="1:12" ht="15">
      <c r="A194" s="23"/>
      <c r="B194" s="15"/>
      <c r="C194" s="11"/>
      <c r="D194" s="6"/>
      <c r="E194" s="42" t="s">
        <v>43</v>
      </c>
      <c r="F194" s="43">
        <v>20</v>
      </c>
      <c r="G194" s="43">
        <v>4.5999999999999996</v>
      </c>
      <c r="H194" s="43">
        <v>5.9</v>
      </c>
      <c r="I194" s="43">
        <v>0</v>
      </c>
      <c r="J194" s="43">
        <v>71.7</v>
      </c>
      <c r="K194" s="44" t="s">
        <v>48</v>
      </c>
      <c r="L194" s="43"/>
    </row>
    <row r="195" spans="1:12" ht="15">
      <c r="A195" s="23"/>
      <c r="B195" s="15"/>
      <c r="C195" s="11"/>
      <c r="D195" s="6"/>
      <c r="E195" s="42" t="s">
        <v>53</v>
      </c>
      <c r="F195" s="43">
        <v>75</v>
      </c>
      <c r="G195" s="43">
        <v>14.3</v>
      </c>
      <c r="H195" s="43">
        <v>3.2</v>
      </c>
      <c r="I195" s="43">
        <v>10</v>
      </c>
      <c r="J195" s="43">
        <v>126.5</v>
      </c>
      <c r="K195" s="44" t="s">
        <v>60</v>
      </c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795</v>
      </c>
      <c r="G196" s="19">
        <f t="shared" ref="G196:J196" si="78">SUM(G187:G195)</f>
        <v>39.299999999999997</v>
      </c>
      <c r="H196" s="19">
        <f t="shared" si="78"/>
        <v>24</v>
      </c>
      <c r="I196" s="19">
        <f t="shared" si="78"/>
        <v>105.80000000000001</v>
      </c>
      <c r="J196" s="19">
        <f t="shared" si="78"/>
        <v>798.40000000000009</v>
      </c>
      <c r="K196" s="25"/>
      <c r="L196" s="19">
        <f t="shared" ref="L196" si="79">SUM(L187:L195)</f>
        <v>0</v>
      </c>
    </row>
    <row r="197" spans="1:12" ht="15">
      <c r="A197" s="29">
        <f>A179</f>
        <v>2</v>
      </c>
      <c r="B197" s="30">
        <f>B179</f>
        <v>5</v>
      </c>
      <c r="C197" s="81" t="s">
        <v>4</v>
      </c>
      <c r="D197" s="82"/>
      <c r="E197" s="31"/>
      <c r="F197" s="32">
        <f>F186+F196</f>
        <v>1325</v>
      </c>
      <c r="G197" s="32">
        <f t="shared" ref="G197" si="80">G186+G196</f>
        <v>60.3</v>
      </c>
      <c r="H197" s="32">
        <f t="shared" ref="H197" si="81">H186+H196</f>
        <v>46.6</v>
      </c>
      <c r="I197" s="32">
        <f t="shared" ref="I197" si="82">I186+I196</f>
        <v>172.90000000000003</v>
      </c>
      <c r="J197" s="32">
        <f t="shared" ref="J197:L197" si="83">J186+J196</f>
        <v>1355.5</v>
      </c>
      <c r="K197" s="32"/>
      <c r="L197" s="32">
        <f t="shared" si="83"/>
        <v>0</v>
      </c>
    </row>
    <row r="198" spans="1:12">
      <c r="A198" s="27"/>
      <c r="B198" s="28"/>
      <c r="C198" s="83" t="s">
        <v>5</v>
      </c>
      <c r="D198" s="83"/>
      <c r="E198" s="83"/>
      <c r="F198" s="34">
        <f>(F24+F43+F62+F82+F101+F120+F140+F159+F178+F197)/(IF(F24=0,0,1)+IF(F43=0,0,1)+IF(F62=0,0,1)+IF(F82=0,0,1)+IF(F101=0,0,1)+IF(F120=0,0,1)+IF(F140=0,0,1)+IF(F159=0,0,1)+IF(F178=0,0,1)+IF(F197=0,0,1))</f>
        <v>1314.5</v>
      </c>
      <c r="G198" s="34">
        <f>(G24+G43+G62+G82+G101+G120+G140+G159+G178+G197)/(IF(G24=0,0,1)+IF(G43=0,0,1)+IF(G62=0,0,1)+IF(G82=0,0,1)+IF(G101=0,0,1)+IF(G120=0,0,1)+IF(G140=0,0,1)+IF(G159=0,0,1)+IF(G178=0,0,1)+IF(G197=0,0,1))</f>
        <v>56.65</v>
      </c>
      <c r="H198" s="34">
        <f>(H24+H43+H62+H82+H101+H120+H140+H159+H178+H197)/(IF(H24=0,0,1)+IF(H43=0,0,1)+IF(H62=0,0,1)+IF(H82=0,0,1)+IF(H101=0,0,1)+IF(H120=0,0,1)+IF(H140=0,0,1)+IF(H159=0,0,1)+IF(H178=0,0,1)+IF(H197=0,0,1))</f>
        <v>48.029999999999994</v>
      </c>
      <c r="I198" s="34">
        <f>(I24+I43+I62+I82+I101+I120+I140+I159+I178+I197)/(IF(I24=0,0,1)+IF(I43=0,0,1)+IF(I62=0,0,1)+IF(I82=0,0,1)+IF(I101=0,0,1)+IF(I120=0,0,1)+IF(I140=0,0,1)+IF(I159=0,0,1)+IF(I178=0,0,1)+IF(I197=0,0,1))</f>
        <v>173.31</v>
      </c>
      <c r="J198" s="34">
        <f>(J24+J43+J62+J82+J101+J120+J140+J159+J178+J197)/(IF(J24=0,0,1)+IF(J43=0,0,1)+IF(J62=0,0,1)+IF(J82=0,0,1)+IF(J101=0,0,1)+IF(J120=0,0,1)+IF(J140=0,0,1)+IF(J159=0,0,1)+IF(J178=0,0,1)+IF(J197=0,0,1))</f>
        <v>1352.7399999999998</v>
      </c>
      <c r="K198" s="34"/>
      <c r="L198" s="34" t="e">
        <f>(L24+L43+L62+L82+L101+L120+L140+L159+L178+L197)/(IF(L24=0,0,1)+IF(L43=0,0,1)+IF(L62=0,0,1)+IF(L82=0,0,1)+IF(L101=0,0,1)+IF(L120=0,0,1)+IF(L140=0,0,1)+IF(L159=0,0,1)+IF(L178=0,0,1)+IF(L197=0,0,1))</f>
        <v>#DIV/0!</v>
      </c>
    </row>
  </sheetData>
  <mergeCells count="14">
    <mergeCell ref="C1:E1"/>
    <mergeCell ref="H1:K1"/>
    <mergeCell ref="H2:K2"/>
    <mergeCell ref="C43:D43"/>
    <mergeCell ref="C62:D62"/>
    <mergeCell ref="C82:D82"/>
    <mergeCell ref="C101:D101"/>
    <mergeCell ref="C24:D24"/>
    <mergeCell ref="C198:E198"/>
    <mergeCell ref="C197:D197"/>
    <mergeCell ref="C120:D120"/>
    <mergeCell ref="C140:D140"/>
    <mergeCell ref="C159:D159"/>
    <mergeCell ref="C178:D178"/>
  </mergeCells>
  <pageMargins left="0.7" right="0.7" top="0.75" bottom="0.75" header="0.3" footer="0.3"/>
  <pageSetup paperSize="9" scale="49" fitToWidth="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2025-02-07T06:40:11Z</cp:lastPrinted>
  <dcterms:created xsi:type="dcterms:W3CDTF">2022-05-16T14:23:56Z</dcterms:created>
  <dcterms:modified xsi:type="dcterms:W3CDTF">2025-02-07T06:54:48Z</dcterms:modified>
</cp:coreProperties>
</file>